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/>
  <mc:AlternateContent xmlns:mc="http://schemas.openxmlformats.org/markup-compatibility/2006">
    <mc:Choice Requires="x15">
      <x15ac:absPath xmlns:x15ac="http://schemas.microsoft.com/office/spreadsheetml/2010/11/ac" url="https://dvs-gulbene.namejs.lv/Portal/webdav/897d6501-9283-4fec-846e-2223b1b66497/"/>
    </mc:Choice>
  </mc:AlternateContent>
  <xr:revisionPtr revIDLastSave="0" documentId="13_ncr:1_{8B07EF9C-23A1-4387-8FFD-593E44F00F7A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parjaunojum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05" i="1" l="1"/>
  <c r="AF106" i="1"/>
  <c r="AF107" i="1"/>
  <c r="AF104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D108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D102" i="1"/>
  <c r="AF101" i="1"/>
  <c r="AF82" i="1"/>
  <c r="AF26" i="1"/>
  <c r="AF108" i="1" l="1"/>
  <c r="AF10" i="1"/>
  <c r="AF6" i="1"/>
  <c r="AF7" i="1"/>
  <c r="AF8" i="1"/>
  <c r="AF9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5" i="1"/>
  <c r="AF102" i="1" l="1"/>
</calcChain>
</file>

<file path=xl/sharedStrings.xml><?xml version="1.0" encoding="utf-8"?>
<sst xmlns="http://schemas.openxmlformats.org/spreadsheetml/2006/main" count="326" uniqueCount="253">
  <si>
    <t>Līguma numurs</t>
  </si>
  <si>
    <t>Darījuma beigas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</si>
  <si>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</si>
  <si>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</si>
  <si>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</si>
  <si>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</si>
  <si>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</si>
  <si>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</si>
  <si>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</si>
  <si>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</si>
  <si>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</si>
  <si>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</si>
  <si>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</si>
  <si>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</si>
  <si>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</si>
  <si>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</si>
  <si>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</si>
  <si>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</si>
  <si>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</si>
  <si>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</si>
  <si>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</si>
  <si>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</si>
  <si>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</si>
  <si>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</si>
  <si>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</si>
  <si>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</si>
  <si>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</si>
  <si>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</si>
  <si>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</si>
  <si>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</si>
  <si>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04.11.2005</t>
  </si>
  <si>
    <t>A2/1/05/587</t>
  </si>
  <si>
    <t>20.10.2030</t>
  </si>
  <si>
    <t>16.03.2006</t>
  </si>
  <si>
    <t>A2/1/06/103</t>
  </si>
  <si>
    <t>20.02.2026</t>
  </si>
  <si>
    <t>24.03.2006</t>
  </si>
  <si>
    <t>A2/1/06/123</t>
  </si>
  <si>
    <t>20.03.2026</t>
  </si>
  <si>
    <t>08.09.2006</t>
  </si>
  <si>
    <t>A2/1/06/447</t>
  </si>
  <si>
    <t>20.08.2026</t>
  </si>
  <si>
    <t>21.06.2007</t>
  </si>
  <si>
    <t>A2/1/07/312</t>
  </si>
  <si>
    <t>20.05.2027</t>
  </si>
  <si>
    <t>14.03.2008</t>
  </si>
  <si>
    <t>A2/1/08/314</t>
  </si>
  <si>
    <t>20.02.2028</t>
  </si>
  <si>
    <t>A2/1/08/315</t>
  </si>
  <si>
    <t>A2/1/08/316</t>
  </si>
  <si>
    <t>11.04.2008</t>
  </si>
  <si>
    <t>A2/1/08/382</t>
  </si>
  <si>
    <t>16.05.2008</t>
  </si>
  <si>
    <t>A2/1/08/483</t>
  </si>
  <si>
    <t>22.03.2038</t>
  </si>
  <si>
    <t>22.05.2008</t>
  </si>
  <si>
    <t>A2/1/08/511</t>
  </si>
  <si>
    <t>23.05.2008</t>
  </si>
  <si>
    <t>A2/1/08/515</t>
  </si>
  <si>
    <t>22.05.2028</t>
  </si>
  <si>
    <t>25.08.2008</t>
  </si>
  <si>
    <t>A2/1/08/710</t>
  </si>
  <si>
    <t>20.08.2028</t>
  </si>
  <si>
    <t>A2/1/08/715</t>
  </si>
  <si>
    <t>09.09.2008</t>
  </si>
  <si>
    <t>A2/1/08/772</t>
  </si>
  <si>
    <t>20.05.2038</t>
  </si>
  <si>
    <t>17.10.2008</t>
  </si>
  <si>
    <t>A2/1/08/835</t>
  </si>
  <si>
    <t>20.10.2033</t>
  </si>
  <si>
    <t>A2/1/08/837</t>
  </si>
  <si>
    <t>18.03.2009</t>
  </si>
  <si>
    <t>A2/1/09/66</t>
  </si>
  <si>
    <t>20.03.2029</t>
  </si>
  <si>
    <t>02.06.2009</t>
  </si>
  <si>
    <t>A2/1/09/195</t>
  </si>
  <si>
    <t>20.05.2029</t>
  </si>
  <si>
    <t>05.08.2011</t>
  </si>
  <si>
    <t>A2/1/11/413</t>
  </si>
  <si>
    <t>20.07.2026</t>
  </si>
  <si>
    <t>22.05.2012</t>
  </si>
  <si>
    <t>A2/1/12/132</t>
  </si>
  <si>
    <t>20.05.2042</t>
  </si>
  <si>
    <t>27.06.2012</t>
  </si>
  <si>
    <t>A2/1/12/307</t>
  </si>
  <si>
    <t>20.06.2022</t>
  </si>
  <si>
    <t>25.03.2013</t>
  </si>
  <si>
    <t>A2/1/13/110</t>
  </si>
  <si>
    <t>20.09.2032</t>
  </si>
  <si>
    <t>24.05.2013</t>
  </si>
  <si>
    <t>A2/1/13/228</t>
  </si>
  <si>
    <t>20.05.2033</t>
  </si>
  <si>
    <t>29.08.2013</t>
  </si>
  <si>
    <t>A2/1/13/457</t>
  </si>
  <si>
    <t>20.08.2023</t>
  </si>
  <si>
    <t>25.11.2013</t>
  </si>
  <si>
    <t>A2/1/13/990</t>
  </si>
  <si>
    <t>20.11.2024</t>
  </si>
  <si>
    <t>A2/1/13/991</t>
  </si>
  <si>
    <t>20.11.2043</t>
  </si>
  <si>
    <t>A2/1/13/992</t>
  </si>
  <si>
    <t>20.03.2014</t>
  </si>
  <si>
    <t>A2/1/14/168</t>
  </si>
  <si>
    <t>A2/1/14/169</t>
  </si>
  <si>
    <t>19.05.2014</t>
  </si>
  <si>
    <t>A2/1/14/309</t>
  </si>
  <si>
    <t>20.05.2024</t>
  </si>
  <si>
    <t>15.07.2014</t>
  </si>
  <si>
    <t>A2/1/14/450</t>
  </si>
  <si>
    <t>20.12.2034</t>
  </si>
  <si>
    <t>A2/1/14/451</t>
  </si>
  <si>
    <t>A2/1/14/454</t>
  </si>
  <si>
    <t>20.12.2029</t>
  </si>
  <si>
    <t>22.08.2014</t>
  </si>
  <si>
    <t>A2/1/14/583</t>
  </si>
  <si>
    <t>20.12.2024</t>
  </si>
  <si>
    <t>16.09.2014</t>
  </si>
  <si>
    <t>A2/1/14/669</t>
  </si>
  <si>
    <t>A2/1/14/670</t>
  </si>
  <si>
    <t>15.10.2014</t>
  </si>
  <si>
    <t>A2/1/14/763</t>
  </si>
  <si>
    <t>22.10.2029</t>
  </si>
  <si>
    <t>A2/1/14/767</t>
  </si>
  <si>
    <t>A2/1/14/768</t>
  </si>
  <si>
    <t>A2/1/14/769</t>
  </si>
  <si>
    <t>A2/1/14/771</t>
  </si>
  <si>
    <t>A2/1/14/772</t>
  </si>
  <si>
    <t>A2/1/14/773</t>
  </si>
  <si>
    <t>20.11.2014</t>
  </si>
  <si>
    <t>A2/1/14/867</t>
  </si>
  <si>
    <t>A2/1/14/868</t>
  </si>
  <si>
    <t>17.04.2015</t>
  </si>
  <si>
    <t>A2/1/15/148</t>
  </si>
  <si>
    <t>19.05.2015</t>
  </si>
  <si>
    <t>A2/1/15/215</t>
  </si>
  <si>
    <t>20.12.2035</t>
  </si>
  <si>
    <t>A2/1/15/216</t>
  </si>
  <si>
    <t>22.12.2025</t>
  </si>
  <si>
    <t>A2/1/15/217</t>
  </si>
  <si>
    <t>16.06.2015</t>
  </si>
  <si>
    <t>A2/1/15/306</t>
  </si>
  <si>
    <t>24.07.2015</t>
  </si>
  <si>
    <t>A2/1/15/414</t>
  </si>
  <si>
    <t>20.12.2030</t>
  </si>
  <si>
    <t>21.10.2015</t>
  </si>
  <si>
    <t>A2/1/15/599</t>
  </si>
  <si>
    <t>22.10.2035</t>
  </si>
  <si>
    <t>A2/1/15/601</t>
  </si>
  <si>
    <t>A2/1/15/602</t>
  </si>
  <si>
    <t>05.05.2016</t>
  </si>
  <si>
    <t>A2/1/16/129</t>
  </si>
  <si>
    <t>20.04.2031</t>
  </si>
  <si>
    <t>01.06.2016</t>
  </si>
  <si>
    <t>A2/1/16/159</t>
  </si>
  <si>
    <t>20.05.2036</t>
  </si>
  <si>
    <t>26.08.2016</t>
  </si>
  <si>
    <t>A2/1/16/323</t>
  </si>
  <si>
    <t>23.09.2016</t>
  </si>
  <si>
    <t>A2/1/16/383</t>
  </si>
  <si>
    <t>20.09.2026</t>
  </si>
  <si>
    <t>A2/1/16/386</t>
  </si>
  <si>
    <t>30.11.2016</t>
  </si>
  <si>
    <t>A2/1/16/478</t>
  </si>
  <si>
    <t>20.11.2036</t>
  </si>
  <si>
    <t>15.12.2016</t>
  </si>
  <si>
    <t>A2/1/16/507</t>
  </si>
  <si>
    <t>20.12.2026</t>
  </si>
  <si>
    <t>01.02.2017</t>
  </si>
  <si>
    <t>A2/1/17/58</t>
  </si>
  <si>
    <t>20.01.2037</t>
  </si>
  <si>
    <t>02.05.2017</t>
  </si>
  <si>
    <t>20.04.2022</t>
  </si>
  <si>
    <t>A2/1/17/231</t>
  </si>
  <si>
    <t>26.05.2017</t>
  </si>
  <si>
    <t>A2/1/17/326</t>
  </si>
  <si>
    <t>20.05.2037</t>
  </si>
  <si>
    <t>29.06.2017</t>
  </si>
  <si>
    <t>A2/1/17/449</t>
  </si>
  <si>
    <t>22.06.2037</t>
  </si>
  <si>
    <t>A2/1/17/451</t>
  </si>
  <si>
    <t>02.08.2017</t>
  </si>
  <si>
    <t>A2/1/17/541</t>
  </si>
  <si>
    <t>20.07.2037</t>
  </si>
  <si>
    <t>04.08.2017</t>
  </si>
  <si>
    <t>A2/1/17/568</t>
  </si>
  <si>
    <t>20.12.2028</t>
  </si>
  <si>
    <t>25.08.2017</t>
  </si>
  <si>
    <t>A2/1/17/609</t>
  </si>
  <si>
    <t>22.08.2022</t>
  </si>
  <si>
    <t>07.09.2017</t>
  </si>
  <si>
    <t>A2/1/17/657</t>
  </si>
  <si>
    <t>20.08.2037</t>
  </si>
  <si>
    <t>06.10.2017</t>
  </si>
  <si>
    <t>A2/1/17/722</t>
  </si>
  <si>
    <t>20.09.2027</t>
  </si>
  <si>
    <t>A2/1/17/723</t>
  </si>
  <si>
    <t>20.09.2037</t>
  </si>
  <si>
    <t>24.11.2017</t>
  </si>
  <si>
    <t>A2/1/17/843</t>
  </si>
  <si>
    <t>22.11.2027</t>
  </si>
  <si>
    <t>27.11.2017</t>
  </si>
  <si>
    <t>A2/1/17/851</t>
  </si>
  <si>
    <t>06.03.2018</t>
  </si>
  <si>
    <t>A2/1/18/78</t>
  </si>
  <si>
    <t>A2/1/18/79</t>
  </si>
  <si>
    <t>20.02.2048</t>
  </si>
  <si>
    <t>25.05.2018</t>
  </si>
  <si>
    <t>A2/1/18/245</t>
  </si>
  <si>
    <t>20.05.2048</t>
  </si>
  <si>
    <t>28.05.2018</t>
  </si>
  <si>
    <t>A2/1/18/260</t>
  </si>
  <si>
    <t>22.05.2023</t>
  </si>
  <si>
    <t>A2/1/18/261</t>
  </si>
  <si>
    <t>A2/1/18/262</t>
  </si>
  <si>
    <t>A2/1/18/263</t>
  </si>
  <si>
    <t>04.07.2018</t>
  </si>
  <si>
    <t>A2/1/18/413</t>
  </si>
  <si>
    <t>22.12.2031</t>
  </si>
  <si>
    <t>A2/1/18/414</t>
  </si>
  <si>
    <t>20.06.2033</t>
  </si>
  <si>
    <t>A2/1/18/415</t>
  </si>
  <si>
    <t>20.06.2028</t>
  </si>
  <si>
    <t>A2/1/18/416</t>
  </si>
  <si>
    <t>19.07.2018</t>
  </si>
  <si>
    <t>A2/1/18/474</t>
  </si>
  <si>
    <t>20.07.2038</t>
  </si>
  <si>
    <t>06.09.2018</t>
  </si>
  <si>
    <t>A2/1/18/619</t>
  </si>
  <si>
    <t>20.08.2038</t>
  </si>
  <si>
    <t>A2/1/18/620</t>
  </si>
  <si>
    <t>20.08.2048</t>
  </si>
  <si>
    <t>A2/1/18/621</t>
  </si>
  <si>
    <t>28.03.2019</t>
  </si>
  <si>
    <t>A2/1/19/80</t>
  </si>
  <si>
    <t>A2/1/19/81</t>
  </si>
  <si>
    <t>A2/1/19/82</t>
  </si>
  <si>
    <t>KOPĀ</t>
  </si>
  <si>
    <t>Pēc pārjaunojuma 2005.-2007.gadā noslēgtie līgumi</t>
  </si>
  <si>
    <t>Pēc pārjaunojuma 2008.-2011.gadā noslēgtie līgumi</t>
  </si>
  <si>
    <t>Pēc pārjaunojuma 2012.-2017.gadā noslēgtie līgumi</t>
  </si>
  <si>
    <t>Pēc pārjaunojuma 2018.gadā noslēgtie līgumi</t>
  </si>
  <si>
    <t>Darījuma sākums</t>
  </si>
  <si>
    <t>Pielikums</t>
  </si>
  <si>
    <t>Pārjaunojamie līdz 2035.gadam , kopā</t>
  </si>
  <si>
    <t>Pārjaunojamie līdz 2038.gadam, kopā</t>
  </si>
  <si>
    <t>Pārjaunojamie līdz 2042.gadam, kopā</t>
  </si>
  <si>
    <t>Pārjaunojamie līdz 2048.gadam, kopā</t>
  </si>
  <si>
    <t xml:space="preserve">Kopā esošās atmaksājamās pamatsummas </t>
  </si>
  <si>
    <t>KOPĀ, pēc pārjaunojuma atmaksājamās pamatsummas</t>
  </si>
  <si>
    <t>Gulbenes novada domes aizņēmumu līgumu saraksts pārjaunojumu līgumiem ar atmaksas grafiku pa gadiem</t>
  </si>
  <si>
    <t>Gulbenes novada domes 2021.gada 12.maija  lēmumam Nr. GND/2021/573 (protokols Nr.5; 2.p)</t>
  </si>
  <si>
    <t>Gulbenes novada domes priekšsēdētājs</t>
  </si>
  <si>
    <t>N.Audzišs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</si>
</sst>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186"/>
      <scheme val="minor"/>
    </font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b/>
      <sz val="10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sz val="8"/>
      <color theme="1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 style="thin">
        <color indexed="1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/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18"/>
      </left>
      <right style="hair">
        <color indexed="18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99">
    <xf numFmtId="0" fontId="0" fillId="0" borderId="0"/>
    <xf numFmtId="0" fontId="1" fillId="2" borderId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8" borderId="0" applyNumberFormat="0" applyBorder="0" applyAlignment="0" applyProtection="0"/>
    <xf numFmtId="0" fontId="10" fillId="16" borderId="0" applyNumberFormat="0" applyBorder="0" applyAlignment="0" applyProtection="0"/>
    <xf numFmtId="0" fontId="9" fillId="9" borderId="0" applyNumberFormat="0" applyBorder="0" applyAlignment="0" applyProtection="0"/>
    <xf numFmtId="0" fontId="9" fillId="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9" fillId="6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9" fillId="22" borderId="0" applyNumberFormat="0" applyBorder="0" applyAlignment="0" applyProtection="0"/>
    <xf numFmtId="0" fontId="11" fillId="20" borderId="0" applyNumberFormat="0" applyBorder="0" applyAlignment="0" applyProtection="0"/>
    <xf numFmtId="0" fontId="12" fillId="23" borderId="1" applyNumberFormat="0" applyAlignment="0" applyProtection="0"/>
    <xf numFmtId="0" fontId="13" fillId="15" borderId="2" applyNumberFormat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0" fillId="13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21" borderId="1" applyNumberFormat="0" applyAlignment="0" applyProtection="0"/>
    <xf numFmtId="0" fontId="19" fillId="0" borderId="6" applyNumberFormat="0" applyFill="0" applyAlignment="0" applyProtection="0"/>
    <xf numFmtId="0" fontId="19" fillId="21" borderId="0" applyNumberFormat="0" applyBorder="0" applyAlignment="0" applyProtection="0"/>
    <xf numFmtId="0" fontId="2" fillId="20" borderId="1" applyNumberFormat="0" applyFont="0" applyAlignment="0" applyProtection="0"/>
    <xf numFmtId="0" fontId="20" fillId="23" borderId="7" applyNumberFormat="0" applyAlignment="0" applyProtection="0"/>
    <xf numFmtId="4" fontId="2" fillId="27" borderId="1" applyNumberFormat="0" applyProtection="0">
      <alignment vertical="center"/>
    </xf>
    <xf numFmtId="4" fontId="23" fillId="28" borderId="1" applyNumberFormat="0" applyProtection="0">
      <alignment vertical="center"/>
    </xf>
    <xf numFmtId="4" fontId="2" fillId="28" borderId="1" applyNumberFormat="0" applyProtection="0">
      <alignment horizontal="left" vertical="center" indent="1"/>
    </xf>
    <xf numFmtId="0" fontId="6" fillId="27" borderId="8" applyNumberFormat="0" applyProtection="0">
      <alignment horizontal="left" vertical="top" indent="1"/>
    </xf>
    <xf numFmtId="4" fontId="2" fillId="29" borderId="1" applyNumberFormat="0" applyProtection="0">
      <alignment horizontal="left" vertical="center" indent="1"/>
    </xf>
    <xf numFmtId="4" fontId="2" fillId="30" borderId="1" applyNumberFormat="0" applyProtection="0">
      <alignment horizontal="right" vertical="center"/>
    </xf>
    <xf numFmtId="4" fontId="2" fillId="31" borderId="1" applyNumberFormat="0" applyProtection="0">
      <alignment horizontal="right" vertical="center"/>
    </xf>
    <xf numFmtId="4" fontId="2" fillId="32" borderId="9" applyNumberFormat="0" applyProtection="0">
      <alignment horizontal="right" vertical="center"/>
    </xf>
    <xf numFmtId="4" fontId="2" fillId="33" borderId="1" applyNumberFormat="0" applyProtection="0">
      <alignment horizontal="right" vertical="center"/>
    </xf>
    <xf numFmtId="4" fontId="2" fillId="34" borderId="1" applyNumberFormat="0" applyProtection="0">
      <alignment horizontal="right" vertical="center"/>
    </xf>
    <xf numFmtId="4" fontId="2" fillId="35" borderId="1" applyNumberFormat="0" applyProtection="0">
      <alignment horizontal="right" vertical="center"/>
    </xf>
    <xf numFmtId="4" fontId="2" fillId="36" borderId="1" applyNumberFormat="0" applyProtection="0">
      <alignment horizontal="right" vertical="center"/>
    </xf>
    <xf numFmtId="4" fontId="2" fillId="37" borderId="1" applyNumberFormat="0" applyProtection="0">
      <alignment horizontal="right" vertical="center"/>
    </xf>
    <xf numFmtId="4" fontId="2" fillId="38" borderId="1" applyNumberFormat="0" applyProtection="0">
      <alignment horizontal="right" vertical="center"/>
    </xf>
    <xf numFmtId="4" fontId="2" fillId="39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2" fillId="41" borderId="1" applyNumberFormat="0" applyProtection="0">
      <alignment horizontal="right" vertical="center"/>
    </xf>
    <xf numFmtId="4" fontId="2" fillId="42" borderId="9" applyNumberFormat="0" applyProtection="0">
      <alignment horizontal="left" vertical="center" indent="1"/>
    </xf>
    <xf numFmtId="4" fontId="2" fillId="41" borderId="9" applyNumberFormat="0" applyProtection="0">
      <alignment horizontal="left" vertical="center" indent="1"/>
    </xf>
    <xf numFmtId="0" fontId="2" fillId="43" borderId="1" applyNumberFormat="0" applyProtection="0">
      <alignment horizontal="left" vertical="center" indent="1"/>
    </xf>
    <xf numFmtId="0" fontId="2" fillId="40" borderId="8" applyNumberFormat="0" applyProtection="0">
      <alignment horizontal="left" vertical="top" indent="1"/>
    </xf>
    <xf numFmtId="0" fontId="2" fillId="44" borderId="1" applyNumberFormat="0" applyProtection="0">
      <alignment horizontal="left" vertical="center" indent="1"/>
    </xf>
    <xf numFmtId="0" fontId="2" fillId="41" borderId="8" applyNumberFormat="0" applyProtection="0">
      <alignment horizontal="left" vertical="top" indent="1"/>
    </xf>
    <xf numFmtId="0" fontId="2" fillId="45" borderId="1" applyNumberFormat="0" applyProtection="0">
      <alignment horizontal="left" vertical="center" indent="1"/>
    </xf>
    <xf numFmtId="0" fontId="2" fillId="45" borderId="8" applyNumberFormat="0" applyProtection="0">
      <alignment horizontal="left" vertical="top" indent="1"/>
    </xf>
    <xf numFmtId="0" fontId="2" fillId="42" borderId="1" applyNumberFormat="0" applyProtection="0">
      <alignment horizontal="left" vertical="center" indent="1"/>
    </xf>
    <xf numFmtId="0" fontId="2" fillId="42" borderId="8" applyNumberFormat="0" applyProtection="0">
      <alignment horizontal="left" vertical="top" indent="1"/>
    </xf>
    <xf numFmtId="0" fontId="2" fillId="46" borderId="10" applyNumberFormat="0">
      <protection locked="0"/>
    </xf>
    <xf numFmtId="0" fontId="3" fillId="40" borderId="11" applyBorder="0"/>
    <xf numFmtId="4" fontId="4" fillId="47" borderId="8" applyNumberFormat="0" applyProtection="0">
      <alignment vertical="center"/>
    </xf>
    <xf numFmtId="4" fontId="23" fillId="48" borderId="12" applyNumberFormat="0" applyProtection="0">
      <alignment vertical="center"/>
    </xf>
    <xf numFmtId="4" fontId="4" fillId="43" borderId="8" applyNumberFormat="0" applyProtection="0">
      <alignment horizontal="left" vertical="center" indent="1"/>
    </xf>
    <xf numFmtId="0" fontId="4" fillId="47" borderId="8" applyNumberFormat="0" applyProtection="0">
      <alignment horizontal="left" vertical="top" indent="1"/>
    </xf>
    <xf numFmtId="4" fontId="2" fillId="0" borderId="1" applyNumberFormat="0" applyProtection="0">
      <alignment horizontal="right" vertical="center"/>
    </xf>
    <xf numFmtId="4" fontId="23" fillId="49" borderId="1" applyNumberFormat="0" applyProtection="0">
      <alignment horizontal="right" vertical="center"/>
    </xf>
    <xf numFmtId="4" fontId="2" fillId="29" borderId="1" applyNumberFormat="0" applyProtection="0">
      <alignment horizontal="left" vertical="center" indent="1"/>
    </xf>
    <xf numFmtId="0" fontId="4" fillId="41" borderId="8" applyNumberFormat="0" applyProtection="0">
      <alignment horizontal="left" vertical="top" indent="1"/>
    </xf>
    <xf numFmtId="4" fontId="7" fillId="50" borderId="9" applyNumberFormat="0" applyProtection="0">
      <alignment horizontal="left" vertical="center" indent="1"/>
    </xf>
    <xf numFmtId="0" fontId="2" fillId="51" borderId="12"/>
    <xf numFmtId="4" fontId="8" fillId="46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14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7" borderId="0" applyNumberFormat="0" applyBorder="0" applyAlignment="0" applyProtection="0"/>
    <xf numFmtId="0" fontId="9" fillId="3" borderId="0" applyNumberFormat="0" applyBorder="0" applyAlignment="0" applyProtection="0"/>
    <xf numFmtId="0" fontId="27" fillId="2" borderId="0"/>
  </cellStyleXfs>
  <cellXfs count="38">
    <xf numFmtId="0" fontId="0" fillId="0" borderId="0" xfId="0"/>
    <xf numFmtId="0" fontId="0" fillId="0" borderId="0" xfId="0" applyFill="1"/>
    <xf numFmtId="0" fontId="24" fillId="0" borderId="0" xfId="1" applyFont="1" applyFill="1"/>
    <xf numFmtId="0" fontId="2" fillId="0" borderId="1" xfId="46" quotePrefix="1" applyNumberFormat="1" applyFill="1" applyAlignment="1">
      <alignment horizontal="left" vertical="center" indent="1"/>
    </xf>
    <xf numFmtId="0" fontId="2" fillId="0" borderId="1" xfId="78" quotePrefix="1" applyNumberFormat="1" applyFill="1">
      <alignment horizontal="left" vertical="center" indent="1"/>
    </xf>
    <xf numFmtId="0" fontId="26" fillId="0" borderId="0" xfId="0" applyFont="1" applyFill="1"/>
    <xf numFmtId="0" fontId="2" fillId="0" borderId="16" xfId="78" quotePrefix="1" applyNumberFormat="1" applyFill="1" applyBorder="1">
      <alignment horizontal="left" vertical="center" indent="1"/>
    </xf>
    <xf numFmtId="0" fontId="0" fillId="52" borderId="0" xfId="0" applyFill="1"/>
    <xf numFmtId="0" fontId="2" fillId="52" borderId="19" xfId="78" quotePrefix="1" applyNumberFormat="1" applyFill="1" applyBorder="1">
      <alignment horizontal="left" vertical="center" indent="1"/>
    </xf>
    <xf numFmtId="0" fontId="2" fillId="52" borderId="1" xfId="78" quotePrefix="1" applyNumberFormat="1" applyFill="1">
      <alignment horizontal="left" vertical="center" indent="1"/>
    </xf>
    <xf numFmtId="0" fontId="2" fillId="52" borderId="16" xfId="78" quotePrefix="1" applyNumberFormat="1" applyFill="1" applyBorder="1">
      <alignment horizontal="left" vertical="center" indent="1"/>
    </xf>
    <xf numFmtId="2" fontId="2" fillId="52" borderId="1" xfId="76" applyNumberFormat="1" applyFill="1">
      <alignment horizontal="right" vertical="center"/>
    </xf>
    <xf numFmtId="2" fontId="2" fillId="52" borderId="14" xfId="76" applyNumberFormat="1" applyFill="1" applyBorder="1">
      <alignment horizontal="right" vertical="center"/>
    </xf>
    <xf numFmtId="2" fontId="25" fillId="52" borderId="12" xfId="0" applyNumberFormat="1" applyFont="1" applyFill="1" applyBorder="1"/>
    <xf numFmtId="2" fontId="2" fillId="52" borderId="16" xfId="76" applyNumberFormat="1" applyFill="1" applyBorder="1">
      <alignment horizontal="right" vertical="center"/>
    </xf>
    <xf numFmtId="2" fontId="2" fillId="52" borderId="17" xfId="76" applyNumberFormat="1" applyFill="1" applyBorder="1">
      <alignment horizontal="right" vertical="center"/>
    </xf>
    <xf numFmtId="2" fontId="25" fillId="52" borderId="18" xfId="0" applyNumberFormat="1" applyFont="1" applyFill="1" applyBorder="1"/>
    <xf numFmtId="2" fontId="2" fillId="52" borderId="15" xfId="76" applyNumberFormat="1" applyFill="1" applyBorder="1">
      <alignment horizontal="right" vertical="center"/>
    </xf>
    <xf numFmtId="2" fontId="25" fillId="52" borderId="15" xfId="0" applyNumberFormat="1" applyFont="1" applyFill="1" applyBorder="1"/>
    <xf numFmtId="2" fontId="2" fillId="52" borderId="19" xfId="76" applyNumberFormat="1" applyFill="1" applyBorder="1">
      <alignment horizontal="right" vertical="center"/>
    </xf>
    <xf numFmtId="2" fontId="2" fillId="52" borderId="20" xfId="76" applyNumberFormat="1" applyFill="1" applyBorder="1">
      <alignment horizontal="right" vertical="center"/>
    </xf>
    <xf numFmtId="2" fontId="25" fillId="52" borderId="21" xfId="0" applyNumberFormat="1" applyFont="1" applyFill="1" applyBorder="1"/>
    <xf numFmtId="2" fontId="28" fillId="52" borderId="15" xfId="76" applyNumberFormat="1" applyFont="1" applyFill="1" applyBorder="1">
      <alignment horizontal="right" vertical="center"/>
    </xf>
    <xf numFmtId="2" fontId="2" fillId="52" borderId="15" xfId="76" applyNumberFormat="1" applyFont="1" applyFill="1" applyBorder="1">
      <alignment horizontal="right" vertical="center"/>
    </xf>
    <xf numFmtId="2" fontId="26" fillId="0" borderId="0" xfId="0" applyNumberFormat="1" applyFont="1" applyFill="1"/>
    <xf numFmtId="0" fontId="0" fillId="52" borderId="22" xfId="0" applyFill="1" applyBorder="1"/>
    <xf numFmtId="2" fontId="0" fillId="0" borderId="0" xfId="0" applyNumberFormat="1" applyFill="1"/>
    <xf numFmtId="0" fontId="26" fillId="0" borderId="23" xfId="0" applyFont="1" applyFill="1" applyBorder="1"/>
    <xf numFmtId="0" fontId="0" fillId="0" borderId="24" xfId="0" applyFill="1" applyBorder="1"/>
    <xf numFmtId="2" fontId="2" fillId="52" borderId="25" xfId="76" applyNumberFormat="1" applyFill="1" applyBorder="1">
      <alignment horizontal="right" vertical="center"/>
    </xf>
    <xf numFmtId="2" fontId="26" fillId="0" borderId="26" xfId="0" applyNumberFormat="1" applyFont="1" applyFill="1" applyBorder="1"/>
    <xf numFmtId="2" fontId="28" fillId="52" borderId="25" xfId="76" applyNumberFormat="1" applyFont="1" applyFill="1" applyBorder="1">
      <alignment horizontal="right" vertical="center"/>
    </xf>
    <xf numFmtId="2" fontId="2" fillId="52" borderId="25" xfId="76" applyNumberFormat="1" applyFont="1" applyFill="1" applyBorder="1">
      <alignment horizontal="right" vertical="center"/>
    </xf>
    <xf numFmtId="2" fontId="26" fillId="0" borderId="24" xfId="0" applyNumberFormat="1" applyFont="1" applyFill="1" applyBorder="1"/>
    <xf numFmtId="0" fontId="26" fillId="0" borderId="15" xfId="0" applyFont="1" applyFill="1" applyBorder="1"/>
    <xf numFmtId="2" fontId="26" fillId="0" borderId="15" xfId="0" applyNumberFormat="1" applyFont="1" applyFill="1" applyBorder="1"/>
    <xf numFmtId="0" fontId="2" fillId="52" borderId="15" xfId="78" quotePrefix="1" applyNumberFormat="1" applyFill="1" applyBorder="1" applyAlignment="1">
      <alignment horizontal="left" vertical="center" indent="1"/>
    </xf>
    <xf numFmtId="0" fontId="0" fillId="52" borderId="15" xfId="0" applyFill="1" applyBorder="1" applyAlignment="1">
      <alignment horizontal="left" vertical="center" indent="1"/>
    </xf>
  </cellXfs>
  <cellStyles count="99">
    <cellStyle name="Accent1 - 20%" xfId="3" xr:uid="{00000000-0005-0000-0000-000000000000}"/>
    <cellStyle name="Accent1 - 40%" xfId="4" xr:uid="{00000000-0005-0000-0000-000001000000}"/>
    <cellStyle name="Accent1 - 60%" xfId="5" xr:uid="{00000000-0005-0000-0000-000002000000}"/>
    <cellStyle name="Accent1 2" xfId="2" xr:uid="{00000000-0005-0000-0000-000003000000}"/>
    <cellStyle name="Accent1 3" xfId="86" xr:uid="{00000000-0005-0000-0000-000004000000}"/>
    <cellStyle name="Accent1 4" xfId="97" xr:uid="{00000000-0005-0000-0000-000005000000}"/>
    <cellStyle name="Accent2 - 20%" xfId="7" xr:uid="{00000000-0005-0000-0000-000006000000}"/>
    <cellStyle name="Accent2 - 40%" xfId="8" xr:uid="{00000000-0005-0000-0000-000007000000}"/>
    <cellStyle name="Accent2 - 60%" xfId="9" xr:uid="{00000000-0005-0000-0000-000008000000}"/>
    <cellStyle name="Accent2 2" xfId="6" xr:uid="{00000000-0005-0000-0000-000009000000}"/>
    <cellStyle name="Accent2 3" xfId="87" xr:uid="{00000000-0005-0000-0000-00000A000000}"/>
    <cellStyle name="Accent2 4" xfId="96" xr:uid="{00000000-0005-0000-0000-00000B000000}"/>
    <cellStyle name="Accent3 - 20%" xfId="11" xr:uid="{00000000-0005-0000-0000-00000C000000}"/>
    <cellStyle name="Accent3 - 40%" xfId="12" xr:uid="{00000000-0005-0000-0000-00000D000000}"/>
    <cellStyle name="Accent3 - 60%" xfId="13" xr:uid="{00000000-0005-0000-0000-00000E000000}"/>
    <cellStyle name="Accent3 2" xfId="10" xr:uid="{00000000-0005-0000-0000-00000F000000}"/>
    <cellStyle name="Accent3 3" xfId="88" xr:uid="{00000000-0005-0000-0000-000010000000}"/>
    <cellStyle name="Accent3 4" xfId="95" xr:uid="{00000000-0005-0000-0000-000011000000}"/>
    <cellStyle name="Accent4 - 20%" xfId="15" xr:uid="{00000000-0005-0000-0000-000012000000}"/>
    <cellStyle name="Accent4 - 40%" xfId="16" xr:uid="{00000000-0005-0000-0000-000013000000}"/>
    <cellStyle name="Accent4 - 60%" xfId="17" xr:uid="{00000000-0005-0000-0000-000014000000}"/>
    <cellStyle name="Accent4 2" xfId="14" xr:uid="{00000000-0005-0000-0000-000015000000}"/>
    <cellStyle name="Accent4 3" xfId="89" xr:uid="{00000000-0005-0000-0000-000016000000}"/>
    <cellStyle name="Accent4 4" xfId="94" xr:uid="{00000000-0005-0000-0000-000017000000}"/>
    <cellStyle name="Accent5 - 20%" xfId="19" xr:uid="{00000000-0005-0000-0000-000018000000}"/>
    <cellStyle name="Accent5 - 40%" xfId="20" xr:uid="{00000000-0005-0000-0000-000019000000}"/>
    <cellStyle name="Accent5 - 60%" xfId="21" xr:uid="{00000000-0005-0000-0000-00001A000000}"/>
    <cellStyle name="Accent5 2" xfId="18" xr:uid="{00000000-0005-0000-0000-00001B000000}"/>
    <cellStyle name="Accent5 3" xfId="90" xr:uid="{00000000-0005-0000-0000-00001C000000}"/>
    <cellStyle name="Accent5 4" xfId="93" xr:uid="{00000000-0005-0000-0000-00001D000000}"/>
    <cellStyle name="Accent6 - 20%" xfId="23" xr:uid="{00000000-0005-0000-0000-00001E000000}"/>
    <cellStyle name="Accent6 - 40%" xfId="24" xr:uid="{00000000-0005-0000-0000-00001F000000}"/>
    <cellStyle name="Accent6 - 60%" xfId="25" xr:uid="{00000000-0005-0000-0000-000020000000}"/>
    <cellStyle name="Accent6 2" xfId="22" xr:uid="{00000000-0005-0000-0000-000021000000}"/>
    <cellStyle name="Accent6 3" xfId="91" xr:uid="{00000000-0005-0000-0000-000022000000}"/>
    <cellStyle name="Accent6 4" xfId="92" xr:uid="{00000000-0005-0000-0000-000023000000}"/>
    <cellStyle name="Bad 2" xfId="26" xr:uid="{00000000-0005-0000-0000-000024000000}"/>
    <cellStyle name="Calculation 2" xfId="27" xr:uid="{00000000-0005-0000-0000-000025000000}"/>
    <cellStyle name="Check Cell 2" xfId="28" xr:uid="{00000000-0005-0000-0000-000026000000}"/>
    <cellStyle name="Emphasis 1" xfId="29" xr:uid="{00000000-0005-0000-0000-000027000000}"/>
    <cellStyle name="Emphasis 2" xfId="30" xr:uid="{00000000-0005-0000-0000-000028000000}"/>
    <cellStyle name="Emphasis 3" xfId="31" xr:uid="{00000000-0005-0000-0000-000029000000}"/>
    <cellStyle name="Good 2" xfId="32" xr:uid="{00000000-0005-0000-0000-00002A000000}"/>
    <cellStyle name="Heading 1 2" xfId="33" xr:uid="{00000000-0005-0000-0000-00002B000000}"/>
    <cellStyle name="Heading 2 2" xfId="34" xr:uid="{00000000-0005-0000-0000-00002C000000}"/>
    <cellStyle name="Heading 3 2" xfId="35" xr:uid="{00000000-0005-0000-0000-00002D000000}"/>
    <cellStyle name="Heading 4 2" xfId="36" xr:uid="{00000000-0005-0000-0000-00002E000000}"/>
    <cellStyle name="Input 2" xfId="37" xr:uid="{00000000-0005-0000-0000-00002F000000}"/>
    <cellStyle name="Linked Cell 2" xfId="38" xr:uid="{00000000-0005-0000-0000-000030000000}"/>
    <cellStyle name="Neutral 2" xfId="39" xr:uid="{00000000-0005-0000-0000-000031000000}"/>
    <cellStyle name="Normal 2" xfId="1" xr:uid="{00000000-0005-0000-0000-000033000000}"/>
    <cellStyle name="Normal 3" xfId="98" xr:uid="{00000000-0005-0000-0000-000034000000}"/>
    <cellStyle name="Note 2" xfId="40" xr:uid="{00000000-0005-0000-0000-000035000000}"/>
    <cellStyle name="Output 2" xfId="41" xr:uid="{00000000-0005-0000-0000-000036000000}"/>
    <cellStyle name="Parasts" xfId="0" builtinId="0"/>
    <cellStyle name="SAPBEXaggData" xfId="42" xr:uid="{00000000-0005-0000-0000-000037000000}"/>
    <cellStyle name="SAPBEXaggDataEmph" xfId="43" xr:uid="{00000000-0005-0000-0000-000038000000}"/>
    <cellStyle name="SAPBEXaggItem" xfId="44" xr:uid="{00000000-0005-0000-0000-000039000000}"/>
    <cellStyle name="SAPBEXaggItemX" xfId="45" xr:uid="{00000000-0005-0000-0000-00003A000000}"/>
    <cellStyle name="SAPBEXchaText" xfId="46" xr:uid="{00000000-0005-0000-0000-00003B000000}"/>
    <cellStyle name="SAPBEXexcBad7" xfId="47" xr:uid="{00000000-0005-0000-0000-00003C000000}"/>
    <cellStyle name="SAPBEXexcBad8" xfId="48" xr:uid="{00000000-0005-0000-0000-00003D000000}"/>
    <cellStyle name="SAPBEXexcBad9" xfId="49" xr:uid="{00000000-0005-0000-0000-00003E000000}"/>
    <cellStyle name="SAPBEXexcCritical4" xfId="50" xr:uid="{00000000-0005-0000-0000-00003F000000}"/>
    <cellStyle name="SAPBEXexcCritical5" xfId="51" xr:uid="{00000000-0005-0000-0000-000040000000}"/>
    <cellStyle name="SAPBEXexcCritical6" xfId="52" xr:uid="{00000000-0005-0000-0000-000041000000}"/>
    <cellStyle name="SAPBEXexcGood1" xfId="53" xr:uid="{00000000-0005-0000-0000-000042000000}"/>
    <cellStyle name="SAPBEXexcGood2" xfId="54" xr:uid="{00000000-0005-0000-0000-000043000000}"/>
    <cellStyle name="SAPBEXexcGood3" xfId="55" xr:uid="{00000000-0005-0000-0000-000044000000}"/>
    <cellStyle name="SAPBEXfilterDrill" xfId="56" xr:uid="{00000000-0005-0000-0000-000045000000}"/>
    <cellStyle name="SAPBEXfilterItem" xfId="57" xr:uid="{00000000-0005-0000-0000-000046000000}"/>
    <cellStyle name="SAPBEXfilterText" xfId="58" xr:uid="{00000000-0005-0000-0000-000047000000}"/>
    <cellStyle name="SAPBEXformats" xfId="59" xr:uid="{00000000-0005-0000-0000-000048000000}"/>
    <cellStyle name="SAPBEXheaderItem" xfId="60" xr:uid="{00000000-0005-0000-0000-000049000000}"/>
    <cellStyle name="SAPBEXheaderText" xfId="61" xr:uid="{00000000-0005-0000-0000-00004A000000}"/>
    <cellStyle name="SAPBEXHLevel0" xfId="62" xr:uid="{00000000-0005-0000-0000-00004B000000}"/>
    <cellStyle name="SAPBEXHLevel0X" xfId="63" xr:uid="{00000000-0005-0000-0000-00004C000000}"/>
    <cellStyle name="SAPBEXHLevel1" xfId="64" xr:uid="{00000000-0005-0000-0000-00004D000000}"/>
    <cellStyle name="SAPBEXHLevel1X" xfId="65" xr:uid="{00000000-0005-0000-0000-00004E000000}"/>
    <cellStyle name="SAPBEXHLevel2" xfId="66" xr:uid="{00000000-0005-0000-0000-00004F000000}"/>
    <cellStyle name="SAPBEXHLevel2X" xfId="67" xr:uid="{00000000-0005-0000-0000-000050000000}"/>
    <cellStyle name="SAPBEXHLevel3" xfId="68" xr:uid="{00000000-0005-0000-0000-000051000000}"/>
    <cellStyle name="SAPBEXHLevel3X" xfId="69" xr:uid="{00000000-0005-0000-0000-000052000000}"/>
    <cellStyle name="SAPBEXinputData" xfId="70" xr:uid="{00000000-0005-0000-0000-000053000000}"/>
    <cellStyle name="SAPBEXItemHeader" xfId="71" xr:uid="{00000000-0005-0000-0000-000054000000}"/>
    <cellStyle name="SAPBEXresData" xfId="72" xr:uid="{00000000-0005-0000-0000-000055000000}"/>
    <cellStyle name="SAPBEXresDataEmph" xfId="73" xr:uid="{00000000-0005-0000-0000-000056000000}"/>
    <cellStyle name="SAPBEXresItem" xfId="74" xr:uid="{00000000-0005-0000-0000-000057000000}"/>
    <cellStyle name="SAPBEXresItemX" xfId="75" xr:uid="{00000000-0005-0000-0000-000058000000}"/>
    <cellStyle name="SAPBEXstdData" xfId="76" xr:uid="{00000000-0005-0000-0000-000059000000}"/>
    <cellStyle name="SAPBEXstdDataEmph" xfId="77" xr:uid="{00000000-0005-0000-0000-00005A000000}"/>
    <cellStyle name="SAPBEXstdItem" xfId="78" xr:uid="{00000000-0005-0000-0000-00005B000000}"/>
    <cellStyle name="SAPBEXstdItemX" xfId="79" xr:uid="{00000000-0005-0000-0000-00005C000000}"/>
    <cellStyle name="SAPBEXtitle" xfId="80" xr:uid="{00000000-0005-0000-0000-00005D000000}"/>
    <cellStyle name="SAPBEXunassignedItem" xfId="81" xr:uid="{00000000-0005-0000-0000-00005E000000}"/>
    <cellStyle name="SAPBEXundefined" xfId="82" xr:uid="{00000000-0005-0000-0000-00005F000000}"/>
    <cellStyle name="Sheet Title" xfId="83" xr:uid="{00000000-0005-0000-0000-000060000000}"/>
    <cellStyle name="Total 2" xfId="84" xr:uid="{00000000-0005-0000-0000-000061000000}"/>
    <cellStyle name="Warning Text 2" xfId="85" xr:uid="{00000000-0005-0000-0000-00006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10"/>
  <sheetViews>
    <sheetView tabSelected="1" workbookViewId="0">
      <selection activeCell="B118" sqref="B118"/>
    </sheetView>
  </sheetViews>
  <sheetFormatPr defaultColWidth="8.7109375" defaultRowHeight="15" x14ac:dyDescent="0.25"/>
  <cols>
    <col min="1" max="1" width="11.85546875" style="1" customWidth="1"/>
    <col min="2" max="2" width="15.140625" style="1" customWidth="1"/>
    <col min="3" max="3" width="14" style="1" customWidth="1"/>
    <col min="4" max="4" width="11" style="1" customWidth="1"/>
    <col min="5" max="5" width="9.85546875" style="1" customWidth="1"/>
    <col min="6" max="6" width="10.7109375" style="1" customWidth="1"/>
    <col min="7" max="8" width="10.5703125" style="1" customWidth="1"/>
    <col min="9" max="9" width="10" style="1" customWidth="1"/>
    <col min="10" max="10" width="9.42578125" style="1" customWidth="1"/>
    <col min="11" max="11" width="10.140625" style="1" customWidth="1"/>
    <col min="12" max="12" width="10.28515625" style="1" customWidth="1"/>
    <col min="13" max="13" width="9.140625" style="1" customWidth="1"/>
    <col min="14" max="14" width="9.85546875" style="1" customWidth="1"/>
    <col min="15" max="16" width="9" style="1" customWidth="1"/>
    <col min="17" max="17" width="10.85546875" style="1" customWidth="1"/>
    <col min="18" max="19" width="10.5703125" style="1" customWidth="1"/>
    <col min="20" max="21" width="10.140625" style="1" customWidth="1"/>
    <col min="22" max="22" width="9.42578125" style="1" customWidth="1"/>
    <col min="23" max="24" width="10.28515625" style="1" customWidth="1"/>
    <col min="25" max="25" width="10" style="1" customWidth="1"/>
    <col min="26" max="26" width="9" style="1" customWidth="1"/>
    <col min="27" max="27" width="9.85546875" style="1" customWidth="1"/>
    <col min="28" max="29" width="9.7109375" style="1" customWidth="1"/>
    <col min="30" max="31" width="10.140625" style="1" customWidth="1"/>
    <col min="32" max="32" width="11.42578125" style="1" customWidth="1"/>
    <col min="33" max="16384" width="8.7109375" style="1"/>
  </cols>
  <sheetData>
    <row r="1" spans="1:32" x14ac:dyDescent="0.25">
      <c r="T1" s="1" t="s">
        <v>242</v>
      </c>
    </row>
    <row r="2" spans="1:32" x14ac:dyDescent="0.25">
      <c r="S2" s="1" t="s">
        <v>250</v>
      </c>
    </row>
    <row r="3" spans="1:32" x14ac:dyDescent="0.25">
      <c r="A3" s="2"/>
      <c r="B3" s="2"/>
      <c r="C3" s="2" t="s">
        <v>249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x14ac:dyDescent="0.25">
      <c r="A4" s="3" t="s">
        <v>241</v>
      </c>
      <c r="B4" s="3" t="s">
        <v>0</v>
      </c>
      <c r="C4" s="3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  <c r="N4" s="4" t="s">
        <v>12</v>
      </c>
      <c r="O4" s="4" t="s">
        <v>13</v>
      </c>
      <c r="P4" s="4" t="s">
        <v>14</v>
      </c>
      <c r="Q4" s="4" t="s">
        <v>15</v>
      </c>
      <c r="R4" s="4" t="s">
        <v>16</v>
      </c>
      <c r="S4" s="4" t="s">
        <v>17</v>
      </c>
      <c r="T4" s="4" t="s">
        <v>18</v>
      </c>
      <c r="U4" s="4" t="s">
        <v>19</v>
      </c>
      <c r="V4" s="4" t="s">
        <v>20</v>
      </c>
      <c r="W4" s="4" t="s">
        <v>21</v>
      </c>
      <c r="X4" s="4" t="s">
        <v>22</v>
      </c>
      <c r="Y4" s="4" t="s">
        <v>23</v>
      </c>
      <c r="Z4" s="4" t="s">
        <v>24</v>
      </c>
      <c r="AA4" s="4" t="s">
        <v>25</v>
      </c>
      <c r="AB4" s="4" t="s">
        <v>26</v>
      </c>
      <c r="AC4" s="4" t="s">
        <v>27</v>
      </c>
      <c r="AD4" s="4" t="s">
        <v>28</v>
      </c>
      <c r="AE4" s="4" t="s">
        <v>29</v>
      </c>
      <c r="AF4" s="25" t="s">
        <v>236</v>
      </c>
    </row>
    <row r="5" spans="1:32" x14ac:dyDescent="0.25">
      <c r="A5" s="4" t="s">
        <v>30</v>
      </c>
      <c r="B5" s="4" t="s">
        <v>31</v>
      </c>
      <c r="C5" s="4" t="s">
        <v>32</v>
      </c>
      <c r="D5" s="11">
        <v>5613.24</v>
      </c>
      <c r="E5" s="11">
        <v>7484.32</v>
      </c>
      <c r="F5" s="11">
        <v>7484.32</v>
      </c>
      <c r="G5" s="11">
        <v>7484.32</v>
      </c>
      <c r="H5" s="11">
        <v>7484.32</v>
      </c>
      <c r="I5" s="11">
        <v>7484.32</v>
      </c>
      <c r="J5" s="11">
        <v>7484.32</v>
      </c>
      <c r="K5" s="11">
        <v>7484.32</v>
      </c>
      <c r="L5" s="11">
        <v>7484.32</v>
      </c>
      <c r="M5" s="11">
        <v>5349.77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2"/>
      <c r="AF5" s="13">
        <f>SUM(D5:AE5)</f>
        <v>70837.569999999992</v>
      </c>
    </row>
    <row r="6" spans="1:32" x14ac:dyDescent="0.25">
      <c r="A6" s="4" t="s">
        <v>33</v>
      </c>
      <c r="B6" s="4" t="s">
        <v>34</v>
      </c>
      <c r="C6" s="4" t="s">
        <v>35</v>
      </c>
      <c r="D6" s="11">
        <v>3884.43</v>
      </c>
      <c r="E6" s="11">
        <v>5179.24</v>
      </c>
      <c r="F6" s="11">
        <v>5179.24</v>
      </c>
      <c r="G6" s="11">
        <v>5179.24</v>
      </c>
      <c r="H6" s="11">
        <v>5179.24</v>
      </c>
      <c r="I6" s="11">
        <v>1195.3699999999999</v>
      </c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  <c r="AF6" s="13">
        <f t="shared" ref="AF6:AF64" si="0">SUM(D6:AE6)</f>
        <v>25796.76</v>
      </c>
    </row>
    <row r="7" spans="1:32" x14ac:dyDescent="0.25">
      <c r="A7" s="4" t="s">
        <v>36</v>
      </c>
      <c r="B7" s="4" t="s">
        <v>37</v>
      </c>
      <c r="C7" s="4" t="s">
        <v>38</v>
      </c>
      <c r="D7" s="11">
        <v>5472.36</v>
      </c>
      <c r="E7" s="11">
        <v>5472.36</v>
      </c>
      <c r="F7" s="11">
        <v>5472.36</v>
      </c>
      <c r="G7" s="11">
        <v>5472.36</v>
      </c>
      <c r="H7" s="11">
        <v>2740.51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2"/>
      <c r="AF7" s="13">
        <f t="shared" si="0"/>
        <v>24629.949999999997</v>
      </c>
    </row>
    <row r="8" spans="1:32" x14ac:dyDescent="0.25">
      <c r="A8" s="4" t="s">
        <v>39</v>
      </c>
      <c r="B8" s="4" t="s">
        <v>40</v>
      </c>
      <c r="C8" s="4" t="s">
        <v>41</v>
      </c>
      <c r="D8" s="11">
        <v>3077.67</v>
      </c>
      <c r="E8" s="11">
        <v>4103.5600000000004</v>
      </c>
      <c r="F8" s="11">
        <v>4103.5600000000004</v>
      </c>
      <c r="G8" s="11">
        <v>4103.5600000000004</v>
      </c>
      <c r="H8" s="11">
        <v>4103.5600000000004</v>
      </c>
      <c r="I8" s="11">
        <v>3136.04</v>
      </c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2"/>
      <c r="AF8" s="13">
        <f t="shared" si="0"/>
        <v>22627.950000000004</v>
      </c>
    </row>
    <row r="9" spans="1:32" x14ac:dyDescent="0.25">
      <c r="A9" s="6" t="s">
        <v>42</v>
      </c>
      <c r="B9" s="6" t="s">
        <v>43</v>
      </c>
      <c r="C9" s="6" t="s">
        <v>44</v>
      </c>
      <c r="D9" s="14">
        <v>6573.66</v>
      </c>
      <c r="E9" s="14">
        <v>8764.8799999999992</v>
      </c>
      <c r="F9" s="14">
        <v>8764.8799999999992</v>
      </c>
      <c r="G9" s="14">
        <v>8764.8799999999992</v>
      </c>
      <c r="H9" s="14">
        <v>8764.8799999999992</v>
      </c>
      <c r="I9" s="14">
        <v>8764.8799999999992</v>
      </c>
      <c r="J9" s="14">
        <v>4382.5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5"/>
      <c r="AF9" s="16">
        <f t="shared" si="0"/>
        <v>54780.55999999999</v>
      </c>
    </row>
    <row r="10" spans="1:32" s="7" customFormat="1" x14ac:dyDescent="0.25">
      <c r="A10" s="36" t="s">
        <v>243</v>
      </c>
      <c r="B10" s="37"/>
      <c r="C10" s="37"/>
      <c r="D10" s="17">
        <v>10106.790000000001</v>
      </c>
      <c r="E10" s="17">
        <v>13469</v>
      </c>
      <c r="F10" s="17">
        <v>13469</v>
      </c>
      <c r="G10" s="17">
        <v>13469</v>
      </c>
      <c r="H10" s="17">
        <v>13469</v>
      </c>
      <c r="I10" s="17">
        <v>13469</v>
      </c>
      <c r="J10" s="17">
        <v>13469</v>
      </c>
      <c r="K10" s="17">
        <v>13469</v>
      </c>
      <c r="L10" s="17">
        <v>13469</v>
      </c>
      <c r="M10" s="17">
        <v>13469</v>
      </c>
      <c r="N10" s="17">
        <v>13469</v>
      </c>
      <c r="O10" s="17">
        <v>13469</v>
      </c>
      <c r="P10" s="17">
        <v>13469</v>
      </c>
      <c r="Q10" s="17">
        <v>13469</v>
      </c>
      <c r="R10" s="17">
        <v>13469</v>
      </c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8">
        <f t="shared" si="0"/>
        <v>198672.79</v>
      </c>
    </row>
    <row r="11" spans="1:32" x14ac:dyDescent="0.25">
      <c r="A11" s="8" t="s">
        <v>45</v>
      </c>
      <c r="B11" s="8" t="s">
        <v>46</v>
      </c>
      <c r="C11" s="8" t="s">
        <v>47</v>
      </c>
      <c r="D11" s="19">
        <v>8592.7199999999993</v>
      </c>
      <c r="E11" s="19">
        <v>11456.96</v>
      </c>
      <c r="F11" s="19">
        <v>11456.96</v>
      </c>
      <c r="G11" s="19">
        <v>11456.96</v>
      </c>
      <c r="H11" s="19">
        <v>11456.96</v>
      </c>
      <c r="I11" s="19">
        <v>11456.96</v>
      </c>
      <c r="J11" s="19">
        <v>11456.96</v>
      </c>
      <c r="K11" s="19">
        <v>2862.87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20"/>
      <c r="AF11" s="21">
        <f t="shared" si="0"/>
        <v>80197.349999999977</v>
      </c>
    </row>
    <row r="12" spans="1:32" x14ac:dyDescent="0.25">
      <c r="A12" s="9" t="s">
        <v>45</v>
      </c>
      <c r="B12" s="9" t="s">
        <v>48</v>
      </c>
      <c r="C12" s="9" t="s">
        <v>47</v>
      </c>
      <c r="D12" s="11">
        <v>5544.93</v>
      </c>
      <c r="E12" s="11">
        <v>7393.24</v>
      </c>
      <c r="F12" s="11">
        <v>7393.24</v>
      </c>
      <c r="G12" s="11">
        <v>7393.24</v>
      </c>
      <c r="H12" s="11">
        <v>7393.24</v>
      </c>
      <c r="I12" s="11">
        <v>7393.24</v>
      </c>
      <c r="J12" s="11">
        <v>7393.24</v>
      </c>
      <c r="K12" s="11">
        <v>1815.61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2"/>
      <c r="AF12" s="13">
        <f t="shared" si="0"/>
        <v>51719.979999999996</v>
      </c>
    </row>
    <row r="13" spans="1:32" x14ac:dyDescent="0.25">
      <c r="A13" s="9" t="s">
        <v>45</v>
      </c>
      <c r="B13" s="9" t="s">
        <v>49</v>
      </c>
      <c r="C13" s="9" t="s">
        <v>47</v>
      </c>
      <c r="D13" s="11">
        <v>32031.69</v>
      </c>
      <c r="E13" s="11">
        <v>42708.92</v>
      </c>
      <c r="F13" s="11">
        <v>42708.92</v>
      </c>
      <c r="G13" s="11">
        <v>42708.92</v>
      </c>
      <c r="H13" s="11">
        <v>42708.92</v>
      </c>
      <c r="I13" s="11">
        <v>42708.92</v>
      </c>
      <c r="J13" s="11">
        <v>42708.92</v>
      </c>
      <c r="K13" s="11">
        <v>10665.85</v>
      </c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2"/>
      <c r="AF13" s="13">
        <f t="shared" si="0"/>
        <v>298951.05999999994</v>
      </c>
    </row>
    <row r="14" spans="1:32" x14ac:dyDescent="0.25">
      <c r="A14" s="9" t="s">
        <v>50</v>
      </c>
      <c r="B14" s="9" t="s">
        <v>51</v>
      </c>
      <c r="C14" s="9" t="s">
        <v>47</v>
      </c>
      <c r="D14" s="11">
        <v>7209.69</v>
      </c>
      <c r="E14" s="11">
        <v>9612.92</v>
      </c>
      <c r="F14" s="11">
        <v>9612.92</v>
      </c>
      <c r="G14" s="11">
        <v>9612.92</v>
      </c>
      <c r="H14" s="11">
        <v>9612.92</v>
      </c>
      <c r="I14" s="11">
        <v>9612.92</v>
      </c>
      <c r="J14" s="11">
        <v>9612.92</v>
      </c>
      <c r="K14" s="11">
        <v>2327.85</v>
      </c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2"/>
      <c r="AF14" s="13">
        <f t="shared" si="0"/>
        <v>67215.06</v>
      </c>
    </row>
    <row r="15" spans="1:32" x14ac:dyDescent="0.25">
      <c r="A15" s="9" t="s">
        <v>52</v>
      </c>
      <c r="B15" s="9" t="s">
        <v>53</v>
      </c>
      <c r="C15" s="9" t="s">
        <v>54</v>
      </c>
      <c r="D15" s="11">
        <v>6202.29</v>
      </c>
      <c r="E15" s="11">
        <v>8269.7199999999993</v>
      </c>
      <c r="F15" s="11">
        <v>8269.7199999999993</v>
      </c>
      <c r="G15" s="11">
        <v>8269.7199999999993</v>
      </c>
      <c r="H15" s="11">
        <v>8269.7199999999993</v>
      </c>
      <c r="I15" s="11">
        <v>8269.7199999999993</v>
      </c>
      <c r="J15" s="11">
        <v>8269.7199999999993</v>
      </c>
      <c r="K15" s="11">
        <v>8269.7199999999993</v>
      </c>
      <c r="L15" s="11">
        <v>8269.7199999999993</v>
      </c>
      <c r="M15" s="11">
        <v>8269.7199999999993</v>
      </c>
      <c r="N15" s="11">
        <v>8269.7199999999993</v>
      </c>
      <c r="O15" s="11">
        <v>8269.7199999999993</v>
      </c>
      <c r="P15" s="11">
        <v>8269.7199999999993</v>
      </c>
      <c r="Q15" s="11">
        <v>8269.7199999999993</v>
      </c>
      <c r="R15" s="11">
        <v>8269.7199999999993</v>
      </c>
      <c r="S15" s="11">
        <v>8269.7199999999993</v>
      </c>
      <c r="T15" s="11">
        <v>8269.7199999999993</v>
      </c>
      <c r="U15" s="11">
        <v>2066.27</v>
      </c>
      <c r="V15" s="11"/>
      <c r="W15" s="11"/>
      <c r="X15" s="11"/>
      <c r="Y15" s="11"/>
      <c r="Z15" s="11"/>
      <c r="AA15" s="11"/>
      <c r="AB15" s="11"/>
      <c r="AC15" s="11"/>
      <c r="AD15" s="11"/>
      <c r="AE15" s="12"/>
      <c r="AF15" s="13">
        <f t="shared" si="0"/>
        <v>140584.07999999999</v>
      </c>
    </row>
    <row r="16" spans="1:32" x14ac:dyDescent="0.25">
      <c r="A16" s="9" t="s">
        <v>55</v>
      </c>
      <c r="B16" s="9" t="s">
        <v>56</v>
      </c>
      <c r="C16" s="9" t="s">
        <v>47</v>
      </c>
      <c r="D16" s="11">
        <v>1600.74</v>
      </c>
      <c r="E16" s="11">
        <v>2134.3200000000002</v>
      </c>
      <c r="F16" s="11">
        <v>2134.3200000000002</v>
      </c>
      <c r="G16" s="11">
        <v>2134.3200000000002</v>
      </c>
      <c r="H16" s="11">
        <v>2134.3200000000002</v>
      </c>
      <c r="I16" s="11">
        <v>2134.3200000000002</v>
      </c>
      <c r="J16" s="11">
        <v>2134.3200000000002</v>
      </c>
      <c r="K16" s="11">
        <v>469.38</v>
      </c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2"/>
      <c r="AF16" s="13">
        <f t="shared" si="0"/>
        <v>14876.039999999999</v>
      </c>
    </row>
    <row r="17" spans="1:32" x14ac:dyDescent="0.25">
      <c r="A17" s="9" t="s">
        <v>57</v>
      </c>
      <c r="B17" s="9" t="s">
        <v>58</v>
      </c>
      <c r="C17" s="9" t="s">
        <v>59</v>
      </c>
      <c r="D17" s="11">
        <v>3286.83</v>
      </c>
      <c r="E17" s="11">
        <v>4382.4399999999996</v>
      </c>
      <c r="F17" s="11">
        <v>4382.4399999999996</v>
      </c>
      <c r="G17" s="11">
        <v>4382.4399999999996</v>
      </c>
      <c r="H17" s="11">
        <v>4382.4399999999996</v>
      </c>
      <c r="I17" s="11">
        <v>4382.4399999999996</v>
      </c>
      <c r="J17" s="11">
        <v>4382.4399999999996</v>
      </c>
      <c r="K17" s="11">
        <v>2105.92</v>
      </c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2"/>
      <c r="AF17" s="13">
        <f t="shared" si="0"/>
        <v>31687.389999999992</v>
      </c>
    </row>
    <row r="18" spans="1:32" x14ac:dyDescent="0.25">
      <c r="A18" s="9" t="s">
        <v>60</v>
      </c>
      <c r="B18" s="9" t="s">
        <v>61</v>
      </c>
      <c r="C18" s="9" t="s">
        <v>62</v>
      </c>
      <c r="D18" s="11">
        <v>3137.43</v>
      </c>
      <c r="E18" s="11">
        <v>4183.24</v>
      </c>
      <c r="F18" s="11">
        <v>4183.24</v>
      </c>
      <c r="G18" s="11">
        <v>4183.24</v>
      </c>
      <c r="H18" s="11">
        <v>4183.24</v>
      </c>
      <c r="I18" s="11">
        <v>4183.24</v>
      </c>
      <c r="J18" s="11">
        <v>4183.24</v>
      </c>
      <c r="K18" s="11">
        <v>3137.48</v>
      </c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2"/>
      <c r="AF18" s="13">
        <f t="shared" si="0"/>
        <v>31374.349999999995</v>
      </c>
    </row>
    <row r="19" spans="1:32" x14ac:dyDescent="0.25">
      <c r="A19" s="9" t="s">
        <v>60</v>
      </c>
      <c r="B19" s="9" t="s">
        <v>63</v>
      </c>
      <c r="C19" s="9" t="s">
        <v>62</v>
      </c>
      <c r="D19" s="11">
        <v>18781.919999999998</v>
      </c>
      <c r="E19" s="11">
        <v>25042.560000000001</v>
      </c>
      <c r="F19" s="11">
        <v>25042.560000000001</v>
      </c>
      <c r="G19" s="11">
        <v>25042.560000000001</v>
      </c>
      <c r="H19" s="11">
        <v>25042.560000000001</v>
      </c>
      <c r="I19" s="11">
        <v>25042.560000000001</v>
      </c>
      <c r="J19" s="11">
        <v>25042.560000000001</v>
      </c>
      <c r="K19" s="11">
        <v>18781.68</v>
      </c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2"/>
      <c r="AF19" s="13">
        <f t="shared" si="0"/>
        <v>187818.96</v>
      </c>
    </row>
    <row r="20" spans="1:32" x14ac:dyDescent="0.25">
      <c r="A20" s="9" t="s">
        <v>64</v>
      </c>
      <c r="B20" s="9" t="s">
        <v>65</v>
      </c>
      <c r="C20" s="9" t="s">
        <v>66</v>
      </c>
      <c r="D20" s="11">
        <v>7598.13</v>
      </c>
      <c r="E20" s="11">
        <v>10130.84</v>
      </c>
      <c r="F20" s="11">
        <v>10130.84</v>
      </c>
      <c r="G20" s="11">
        <v>10130.84</v>
      </c>
      <c r="H20" s="11">
        <v>10130.84</v>
      </c>
      <c r="I20" s="11">
        <v>10130.84</v>
      </c>
      <c r="J20" s="11">
        <v>10130.84</v>
      </c>
      <c r="K20" s="11">
        <v>10130.84</v>
      </c>
      <c r="L20" s="11">
        <v>10130.84</v>
      </c>
      <c r="M20" s="11">
        <v>10130.84</v>
      </c>
      <c r="N20" s="11">
        <v>10130.84</v>
      </c>
      <c r="O20" s="11">
        <v>10130.84</v>
      </c>
      <c r="P20" s="11">
        <v>10130.84</v>
      </c>
      <c r="Q20" s="11">
        <v>10130.84</v>
      </c>
      <c r="R20" s="11">
        <v>10130.84</v>
      </c>
      <c r="S20" s="11">
        <v>10130.84</v>
      </c>
      <c r="T20" s="11">
        <v>10130.84</v>
      </c>
      <c r="U20" s="11">
        <v>5008.68</v>
      </c>
      <c r="V20" s="11"/>
      <c r="W20" s="11"/>
      <c r="X20" s="11"/>
      <c r="Y20" s="11"/>
      <c r="Z20" s="11"/>
      <c r="AA20" s="11"/>
      <c r="AB20" s="11"/>
      <c r="AC20" s="11"/>
      <c r="AD20" s="11"/>
      <c r="AE20" s="12"/>
      <c r="AF20" s="13">
        <f t="shared" si="0"/>
        <v>174700.24999999997</v>
      </c>
    </row>
    <row r="21" spans="1:32" x14ac:dyDescent="0.25">
      <c r="A21" s="9" t="s">
        <v>67</v>
      </c>
      <c r="B21" s="9" t="s">
        <v>68</v>
      </c>
      <c r="C21" s="9" t="s">
        <v>69</v>
      </c>
      <c r="D21" s="11">
        <v>1280.58</v>
      </c>
      <c r="E21" s="11">
        <v>1707.44</v>
      </c>
      <c r="F21" s="11">
        <v>1707.44</v>
      </c>
      <c r="G21" s="11">
        <v>1707.44</v>
      </c>
      <c r="H21" s="11">
        <v>1707.44</v>
      </c>
      <c r="I21" s="11">
        <v>1707.44</v>
      </c>
      <c r="J21" s="11">
        <v>1707.44</v>
      </c>
      <c r="K21" s="11">
        <v>1707.44</v>
      </c>
      <c r="L21" s="11">
        <v>1707.44</v>
      </c>
      <c r="M21" s="11">
        <v>1707.44</v>
      </c>
      <c r="N21" s="11">
        <v>1707.44</v>
      </c>
      <c r="O21" s="11">
        <v>1707.44</v>
      </c>
      <c r="P21" s="11">
        <v>1280.7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2"/>
      <c r="AF21" s="13">
        <f t="shared" si="0"/>
        <v>21343.119999999999</v>
      </c>
    </row>
    <row r="22" spans="1:32" x14ac:dyDescent="0.25">
      <c r="A22" s="9" t="s">
        <v>67</v>
      </c>
      <c r="B22" s="9" t="s">
        <v>70</v>
      </c>
      <c r="C22" s="9" t="s">
        <v>62</v>
      </c>
      <c r="D22" s="11">
        <v>47257.83</v>
      </c>
      <c r="E22" s="11">
        <v>63010.44</v>
      </c>
      <c r="F22" s="11">
        <v>63010.44</v>
      </c>
      <c r="G22" s="11">
        <v>63010.44</v>
      </c>
      <c r="H22" s="11">
        <v>63010.44</v>
      </c>
      <c r="I22" s="11">
        <v>63010.44</v>
      </c>
      <c r="J22" s="11">
        <v>63010.44</v>
      </c>
      <c r="K22" s="11">
        <v>47249.52</v>
      </c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2"/>
      <c r="AF22" s="13">
        <f t="shared" si="0"/>
        <v>472569.99000000005</v>
      </c>
    </row>
    <row r="23" spans="1:32" x14ac:dyDescent="0.25">
      <c r="A23" s="9" t="s">
        <v>71</v>
      </c>
      <c r="B23" s="9" t="s">
        <v>72</v>
      </c>
      <c r="C23" s="9" t="s">
        <v>73</v>
      </c>
      <c r="D23" s="11">
        <v>2640</v>
      </c>
      <c r="E23" s="11">
        <v>3520</v>
      </c>
      <c r="F23" s="11">
        <v>3520</v>
      </c>
      <c r="G23" s="11">
        <v>3520</v>
      </c>
      <c r="H23" s="11">
        <v>3520</v>
      </c>
      <c r="I23" s="11">
        <v>3520</v>
      </c>
      <c r="J23" s="11">
        <v>3520</v>
      </c>
      <c r="K23" s="11">
        <v>3520</v>
      </c>
      <c r="L23" s="11">
        <v>880</v>
      </c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2"/>
      <c r="AF23" s="13">
        <f t="shared" si="0"/>
        <v>28160</v>
      </c>
    </row>
    <row r="24" spans="1:32" x14ac:dyDescent="0.25">
      <c r="A24" s="9" t="s">
        <v>74</v>
      </c>
      <c r="B24" s="9" t="s">
        <v>75</v>
      </c>
      <c r="C24" s="9" t="s">
        <v>76</v>
      </c>
      <c r="D24" s="11">
        <v>1191</v>
      </c>
      <c r="E24" s="11">
        <v>1588</v>
      </c>
      <c r="F24" s="11">
        <v>1588</v>
      </c>
      <c r="G24" s="11">
        <v>1588</v>
      </c>
      <c r="H24" s="11">
        <v>1588</v>
      </c>
      <c r="I24" s="11">
        <v>1588</v>
      </c>
      <c r="J24" s="11">
        <v>1588</v>
      </c>
      <c r="K24" s="11">
        <v>1588</v>
      </c>
      <c r="L24" s="11">
        <v>794</v>
      </c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2"/>
      <c r="AF24" s="13">
        <f t="shared" si="0"/>
        <v>13101</v>
      </c>
    </row>
    <row r="25" spans="1:32" x14ac:dyDescent="0.25">
      <c r="A25" s="10" t="s">
        <v>77</v>
      </c>
      <c r="B25" s="10" t="s">
        <v>78</v>
      </c>
      <c r="C25" s="10" t="s">
        <v>79</v>
      </c>
      <c r="D25" s="14">
        <v>18931.32</v>
      </c>
      <c r="E25" s="14">
        <v>25241.759999999998</v>
      </c>
      <c r="F25" s="14">
        <v>25241.759999999998</v>
      </c>
      <c r="G25" s="14">
        <v>25241.759999999998</v>
      </c>
      <c r="H25" s="14">
        <v>25241.759999999998</v>
      </c>
      <c r="I25" s="14">
        <v>18931.18</v>
      </c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5"/>
      <c r="AF25" s="16">
        <f t="shared" si="0"/>
        <v>138829.53999999998</v>
      </c>
    </row>
    <row r="26" spans="1:32" s="7" customFormat="1" x14ac:dyDescent="0.25">
      <c r="A26" s="36" t="s">
        <v>244</v>
      </c>
      <c r="B26" s="37"/>
      <c r="C26" s="37"/>
      <c r="D26" s="17">
        <v>74089.17</v>
      </c>
      <c r="E26" s="17">
        <v>98767</v>
      </c>
      <c r="F26" s="17">
        <v>98767</v>
      </c>
      <c r="G26" s="17">
        <v>98767</v>
      </c>
      <c r="H26" s="17">
        <v>98767</v>
      </c>
      <c r="I26" s="17">
        <v>98767</v>
      </c>
      <c r="J26" s="17">
        <v>98767</v>
      </c>
      <c r="K26" s="17">
        <v>98767</v>
      </c>
      <c r="L26" s="17">
        <v>98767</v>
      </c>
      <c r="M26" s="17">
        <v>98767</v>
      </c>
      <c r="N26" s="17">
        <v>98767</v>
      </c>
      <c r="O26" s="17">
        <v>98767</v>
      </c>
      <c r="P26" s="17">
        <v>98767</v>
      </c>
      <c r="Q26" s="17">
        <v>98767</v>
      </c>
      <c r="R26" s="17">
        <v>98767</v>
      </c>
      <c r="S26" s="17">
        <v>98767</v>
      </c>
      <c r="T26" s="17">
        <v>98767</v>
      </c>
      <c r="U26" s="17">
        <v>98767</v>
      </c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8">
        <f t="shared" si="0"/>
        <v>1753128.17</v>
      </c>
    </row>
    <row r="27" spans="1:32" x14ac:dyDescent="0.25">
      <c r="A27" s="8" t="s">
        <v>80</v>
      </c>
      <c r="B27" s="8" t="s">
        <v>81</v>
      </c>
      <c r="C27" s="8" t="s">
        <v>82</v>
      </c>
      <c r="D27" s="19">
        <v>15016.98</v>
      </c>
      <c r="E27" s="19">
        <v>20022.64</v>
      </c>
      <c r="F27" s="19">
        <v>20022.64</v>
      </c>
      <c r="G27" s="19">
        <v>20022.64</v>
      </c>
      <c r="H27" s="19">
        <v>20022.64</v>
      </c>
      <c r="I27" s="19">
        <v>20022.64</v>
      </c>
      <c r="J27" s="19">
        <v>20022.64</v>
      </c>
      <c r="K27" s="19">
        <v>20022.64</v>
      </c>
      <c r="L27" s="19">
        <v>20022.64</v>
      </c>
      <c r="M27" s="19">
        <v>20022.64</v>
      </c>
      <c r="N27" s="19">
        <v>20022.64</v>
      </c>
      <c r="O27" s="19">
        <v>20022.64</v>
      </c>
      <c r="P27" s="19">
        <v>20022.64</v>
      </c>
      <c r="Q27" s="19">
        <v>20022.64</v>
      </c>
      <c r="R27" s="19">
        <v>20022.64</v>
      </c>
      <c r="S27" s="19">
        <v>20022.64</v>
      </c>
      <c r="T27" s="19">
        <v>20022.64</v>
      </c>
      <c r="U27" s="19">
        <v>20022.64</v>
      </c>
      <c r="V27" s="19">
        <v>20022.64</v>
      </c>
      <c r="W27" s="19">
        <v>20022.64</v>
      </c>
      <c r="X27" s="19">
        <v>20022.64</v>
      </c>
      <c r="Y27" s="19">
        <v>10011.64</v>
      </c>
      <c r="Z27" s="19"/>
      <c r="AA27" s="19"/>
      <c r="AB27" s="19"/>
      <c r="AC27" s="19"/>
      <c r="AD27" s="19"/>
      <c r="AE27" s="20"/>
      <c r="AF27" s="21">
        <f t="shared" si="0"/>
        <v>425481.42000000022</v>
      </c>
    </row>
    <row r="28" spans="1:32" x14ac:dyDescent="0.25">
      <c r="A28" s="9" t="s">
        <v>83</v>
      </c>
      <c r="B28" s="9" t="s">
        <v>84</v>
      </c>
      <c r="C28" s="9" t="s">
        <v>85</v>
      </c>
      <c r="D28" s="11">
        <v>10351.379999999999</v>
      </c>
      <c r="E28" s="11">
        <v>6901.06</v>
      </c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2"/>
      <c r="AF28" s="13">
        <f t="shared" si="0"/>
        <v>17252.439999999999</v>
      </c>
    </row>
    <row r="29" spans="1:32" x14ac:dyDescent="0.25">
      <c r="A29" s="9" t="s">
        <v>86</v>
      </c>
      <c r="B29" s="9" t="s">
        <v>87</v>
      </c>
      <c r="C29" s="9" t="s">
        <v>88</v>
      </c>
      <c r="D29" s="11">
        <v>10461</v>
      </c>
      <c r="E29" s="11">
        <v>13948</v>
      </c>
      <c r="F29" s="11">
        <v>13948</v>
      </c>
      <c r="G29" s="11">
        <v>13948</v>
      </c>
      <c r="H29" s="11">
        <v>13948</v>
      </c>
      <c r="I29" s="11">
        <v>13948</v>
      </c>
      <c r="J29" s="11">
        <v>13948</v>
      </c>
      <c r="K29" s="11">
        <v>13948</v>
      </c>
      <c r="L29" s="11">
        <v>13948</v>
      </c>
      <c r="M29" s="11">
        <v>13948</v>
      </c>
      <c r="N29" s="11">
        <v>13948</v>
      </c>
      <c r="O29" s="11">
        <v>10461</v>
      </c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2"/>
      <c r="AF29" s="13">
        <f t="shared" si="0"/>
        <v>160402</v>
      </c>
    </row>
    <row r="30" spans="1:32" x14ac:dyDescent="0.25">
      <c r="A30" s="9" t="s">
        <v>89</v>
      </c>
      <c r="B30" s="9" t="s">
        <v>90</v>
      </c>
      <c r="C30" s="9" t="s">
        <v>91</v>
      </c>
      <c r="D30" s="11">
        <v>15542.04</v>
      </c>
      <c r="E30" s="11">
        <v>20722.72</v>
      </c>
      <c r="F30" s="11">
        <v>20722.72</v>
      </c>
      <c r="G30" s="11">
        <v>20722.72</v>
      </c>
      <c r="H30" s="11">
        <v>20722.72</v>
      </c>
      <c r="I30" s="11">
        <v>20722.72</v>
      </c>
      <c r="J30" s="11">
        <v>20722.72</v>
      </c>
      <c r="K30" s="11">
        <v>20722.72</v>
      </c>
      <c r="L30" s="11">
        <v>20722.72</v>
      </c>
      <c r="M30" s="11">
        <v>20722.72</v>
      </c>
      <c r="N30" s="11">
        <v>20722.72</v>
      </c>
      <c r="O30" s="11">
        <v>20722.72</v>
      </c>
      <c r="P30" s="11">
        <v>9354.1299999999992</v>
      </c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2"/>
      <c r="AF30" s="13">
        <f t="shared" si="0"/>
        <v>252846.09000000003</v>
      </c>
    </row>
    <row r="31" spans="1:32" x14ac:dyDescent="0.25">
      <c r="A31" s="9" t="s">
        <v>92</v>
      </c>
      <c r="B31" s="9" t="s">
        <v>93</v>
      </c>
      <c r="C31" s="9" t="s">
        <v>94</v>
      </c>
      <c r="D31" s="11">
        <v>5265</v>
      </c>
      <c r="E31" s="11">
        <v>7020</v>
      </c>
      <c r="F31" s="11">
        <v>5265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2"/>
      <c r="AF31" s="13">
        <f t="shared" si="0"/>
        <v>17550</v>
      </c>
    </row>
    <row r="32" spans="1:32" x14ac:dyDescent="0.25">
      <c r="A32" s="9" t="s">
        <v>95</v>
      </c>
      <c r="B32" s="9" t="s">
        <v>96</v>
      </c>
      <c r="C32" s="9" t="s">
        <v>97</v>
      </c>
      <c r="D32" s="11">
        <v>5425.41</v>
      </c>
      <c r="E32" s="11">
        <v>7233.88</v>
      </c>
      <c r="F32" s="11">
        <v>7233.88</v>
      </c>
      <c r="G32" s="11">
        <v>7233.88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2"/>
      <c r="AF32" s="13">
        <f t="shared" si="0"/>
        <v>27127.050000000003</v>
      </c>
    </row>
    <row r="33" spans="1:32" x14ac:dyDescent="0.25">
      <c r="A33" s="9" t="s">
        <v>95</v>
      </c>
      <c r="B33" s="9" t="s">
        <v>98</v>
      </c>
      <c r="C33" s="9" t="s">
        <v>99</v>
      </c>
      <c r="D33" s="11">
        <v>13704</v>
      </c>
      <c r="E33" s="11">
        <v>18272</v>
      </c>
      <c r="F33" s="11">
        <v>18272</v>
      </c>
      <c r="G33" s="11">
        <v>18272</v>
      </c>
      <c r="H33" s="11">
        <v>18272</v>
      </c>
      <c r="I33" s="11">
        <v>18272</v>
      </c>
      <c r="J33" s="11">
        <v>18272</v>
      </c>
      <c r="K33" s="11">
        <v>18272</v>
      </c>
      <c r="L33" s="11">
        <v>18272</v>
      </c>
      <c r="M33" s="11">
        <v>18272</v>
      </c>
      <c r="N33" s="11">
        <v>18272</v>
      </c>
      <c r="O33" s="11">
        <v>18272</v>
      </c>
      <c r="P33" s="11">
        <v>18272</v>
      </c>
      <c r="Q33" s="11">
        <v>18272</v>
      </c>
      <c r="R33" s="11">
        <v>18272</v>
      </c>
      <c r="S33" s="11">
        <v>18272</v>
      </c>
      <c r="T33" s="11">
        <v>18272</v>
      </c>
      <c r="U33" s="11">
        <v>18272</v>
      </c>
      <c r="V33" s="11">
        <v>18272</v>
      </c>
      <c r="W33" s="11">
        <v>18272</v>
      </c>
      <c r="X33" s="11">
        <v>18272</v>
      </c>
      <c r="Y33" s="11">
        <v>18272</v>
      </c>
      <c r="Z33" s="11">
        <v>18272</v>
      </c>
      <c r="AA33" s="11"/>
      <c r="AB33" s="11"/>
      <c r="AC33" s="11"/>
      <c r="AD33" s="11"/>
      <c r="AE33" s="12"/>
      <c r="AF33" s="13">
        <f t="shared" si="0"/>
        <v>415688</v>
      </c>
    </row>
    <row r="34" spans="1:32" x14ac:dyDescent="0.25">
      <c r="A34" s="9" t="s">
        <v>95</v>
      </c>
      <c r="B34" s="9" t="s">
        <v>100</v>
      </c>
      <c r="C34" s="9" t="s">
        <v>97</v>
      </c>
      <c r="D34" s="11">
        <v>5475</v>
      </c>
      <c r="E34" s="11">
        <v>7300</v>
      </c>
      <c r="F34" s="11">
        <v>7300</v>
      </c>
      <c r="G34" s="11">
        <v>7300</v>
      </c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2"/>
      <c r="AF34" s="13">
        <f t="shared" si="0"/>
        <v>27375</v>
      </c>
    </row>
    <row r="35" spans="1:32" x14ac:dyDescent="0.25">
      <c r="A35" s="9" t="s">
        <v>101</v>
      </c>
      <c r="B35" s="9" t="s">
        <v>102</v>
      </c>
      <c r="C35" s="9" t="s">
        <v>73</v>
      </c>
      <c r="D35" s="11">
        <v>7974</v>
      </c>
      <c r="E35" s="11">
        <v>10632</v>
      </c>
      <c r="F35" s="11">
        <v>10632</v>
      </c>
      <c r="G35" s="11">
        <v>10632</v>
      </c>
      <c r="H35" s="11">
        <v>10632</v>
      </c>
      <c r="I35" s="11">
        <v>10632</v>
      </c>
      <c r="J35" s="11">
        <v>10632</v>
      </c>
      <c r="K35" s="11">
        <v>10632</v>
      </c>
      <c r="L35" s="11">
        <v>2658</v>
      </c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2"/>
      <c r="AF35" s="13">
        <f t="shared" si="0"/>
        <v>85056</v>
      </c>
    </row>
    <row r="36" spans="1:32" x14ac:dyDescent="0.25">
      <c r="A36" s="9" t="s">
        <v>101</v>
      </c>
      <c r="B36" s="9" t="s">
        <v>103</v>
      </c>
      <c r="C36" s="9" t="s">
        <v>73</v>
      </c>
      <c r="D36" s="11">
        <v>7227</v>
      </c>
      <c r="E36" s="11">
        <v>9636</v>
      </c>
      <c r="F36" s="11">
        <v>9636</v>
      </c>
      <c r="G36" s="11">
        <v>9636</v>
      </c>
      <c r="H36" s="11">
        <v>9636</v>
      </c>
      <c r="I36" s="11">
        <v>9636</v>
      </c>
      <c r="J36" s="11">
        <v>9636</v>
      </c>
      <c r="K36" s="11">
        <v>9636</v>
      </c>
      <c r="L36" s="11">
        <v>2409</v>
      </c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2"/>
      <c r="AF36" s="13">
        <f t="shared" si="0"/>
        <v>77088</v>
      </c>
    </row>
    <row r="37" spans="1:32" x14ac:dyDescent="0.25">
      <c r="A37" s="9" t="s">
        <v>104</v>
      </c>
      <c r="B37" s="9" t="s">
        <v>105</v>
      </c>
      <c r="C37" s="9" t="s">
        <v>106</v>
      </c>
      <c r="D37" s="11">
        <v>3471</v>
      </c>
      <c r="E37" s="11">
        <v>4628</v>
      </c>
      <c r="F37" s="11">
        <v>4628</v>
      </c>
      <c r="G37" s="11">
        <v>2314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2"/>
      <c r="AF37" s="13">
        <f t="shared" si="0"/>
        <v>15041</v>
      </c>
    </row>
    <row r="38" spans="1:32" x14ac:dyDescent="0.25">
      <c r="A38" s="9" t="s">
        <v>107</v>
      </c>
      <c r="B38" s="9" t="s">
        <v>108</v>
      </c>
      <c r="C38" s="9" t="s">
        <v>109</v>
      </c>
      <c r="D38" s="11">
        <v>21648</v>
      </c>
      <c r="E38" s="11">
        <v>28864</v>
      </c>
      <c r="F38" s="11">
        <v>28864</v>
      </c>
      <c r="G38" s="11">
        <v>28864</v>
      </c>
      <c r="H38" s="11">
        <v>28864</v>
      </c>
      <c r="I38" s="11">
        <v>28864</v>
      </c>
      <c r="J38" s="11">
        <v>28864</v>
      </c>
      <c r="K38" s="11">
        <v>28864</v>
      </c>
      <c r="L38" s="11">
        <v>28864</v>
      </c>
      <c r="M38" s="11">
        <v>28864</v>
      </c>
      <c r="N38" s="11">
        <v>28864</v>
      </c>
      <c r="O38" s="11">
        <v>28864</v>
      </c>
      <c r="P38" s="11">
        <v>28864</v>
      </c>
      <c r="Q38" s="11">
        <v>28864</v>
      </c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2"/>
      <c r="AF38" s="13">
        <f t="shared" si="0"/>
        <v>396880</v>
      </c>
    </row>
    <row r="39" spans="1:32" x14ac:dyDescent="0.25">
      <c r="A39" s="9" t="s">
        <v>107</v>
      </c>
      <c r="B39" s="9" t="s">
        <v>110</v>
      </c>
      <c r="C39" s="9" t="s">
        <v>109</v>
      </c>
      <c r="D39" s="11">
        <v>5685</v>
      </c>
      <c r="E39" s="11">
        <v>7580</v>
      </c>
      <c r="F39" s="11">
        <v>7580</v>
      </c>
      <c r="G39" s="11">
        <v>7580</v>
      </c>
      <c r="H39" s="11">
        <v>7580</v>
      </c>
      <c r="I39" s="11">
        <v>7580</v>
      </c>
      <c r="J39" s="11">
        <v>7580</v>
      </c>
      <c r="K39" s="11">
        <v>7580</v>
      </c>
      <c r="L39" s="11">
        <v>7580</v>
      </c>
      <c r="M39" s="11">
        <v>7580</v>
      </c>
      <c r="N39" s="11">
        <v>7580</v>
      </c>
      <c r="O39" s="11">
        <v>7580</v>
      </c>
      <c r="P39" s="11">
        <v>7580</v>
      </c>
      <c r="Q39" s="11">
        <v>7580</v>
      </c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2"/>
      <c r="AF39" s="13">
        <f t="shared" si="0"/>
        <v>104225</v>
      </c>
    </row>
    <row r="40" spans="1:32" x14ac:dyDescent="0.25">
      <c r="A40" s="9" t="s">
        <v>107</v>
      </c>
      <c r="B40" s="9" t="s">
        <v>111</v>
      </c>
      <c r="C40" s="9" t="s">
        <v>112</v>
      </c>
      <c r="D40" s="11">
        <v>10746</v>
      </c>
      <c r="E40" s="11">
        <v>14328</v>
      </c>
      <c r="F40" s="11">
        <v>14328</v>
      </c>
      <c r="G40" s="11">
        <v>14328</v>
      </c>
      <c r="H40" s="11">
        <v>14328</v>
      </c>
      <c r="I40" s="11">
        <v>14328</v>
      </c>
      <c r="J40" s="11">
        <v>14328</v>
      </c>
      <c r="K40" s="11">
        <v>14328</v>
      </c>
      <c r="L40" s="11">
        <v>14328</v>
      </c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2"/>
      <c r="AF40" s="13">
        <f t="shared" si="0"/>
        <v>125370</v>
      </c>
    </row>
    <row r="41" spans="1:32" x14ac:dyDescent="0.25">
      <c r="A41" s="9" t="s">
        <v>113</v>
      </c>
      <c r="B41" s="9" t="s">
        <v>114</v>
      </c>
      <c r="C41" s="9" t="s">
        <v>115</v>
      </c>
      <c r="D41" s="11">
        <v>7050</v>
      </c>
      <c r="E41" s="11">
        <v>9400</v>
      </c>
      <c r="F41" s="11">
        <v>9400</v>
      </c>
      <c r="G41" s="11">
        <v>9400</v>
      </c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2"/>
      <c r="AF41" s="13">
        <f t="shared" si="0"/>
        <v>35250</v>
      </c>
    </row>
    <row r="42" spans="1:32" x14ac:dyDescent="0.25">
      <c r="A42" s="9" t="s">
        <v>116</v>
      </c>
      <c r="B42" s="9" t="s">
        <v>117</v>
      </c>
      <c r="C42" s="9" t="s">
        <v>109</v>
      </c>
      <c r="D42" s="11">
        <v>2928</v>
      </c>
      <c r="E42" s="11">
        <v>3904</v>
      </c>
      <c r="F42" s="11">
        <v>3904</v>
      </c>
      <c r="G42" s="11">
        <v>3904</v>
      </c>
      <c r="H42" s="11">
        <v>3904</v>
      </c>
      <c r="I42" s="11">
        <v>3904</v>
      </c>
      <c r="J42" s="11">
        <v>3904</v>
      </c>
      <c r="K42" s="11">
        <v>3904</v>
      </c>
      <c r="L42" s="11">
        <v>3904</v>
      </c>
      <c r="M42" s="11">
        <v>3904</v>
      </c>
      <c r="N42" s="11">
        <v>3904</v>
      </c>
      <c r="O42" s="11">
        <v>3904</v>
      </c>
      <c r="P42" s="11">
        <v>3904</v>
      </c>
      <c r="Q42" s="11">
        <v>3904</v>
      </c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2"/>
      <c r="AF42" s="13">
        <f t="shared" si="0"/>
        <v>53680</v>
      </c>
    </row>
    <row r="43" spans="1:32" x14ac:dyDescent="0.25">
      <c r="A43" s="9" t="s">
        <v>116</v>
      </c>
      <c r="B43" s="9" t="s">
        <v>118</v>
      </c>
      <c r="C43" s="9" t="s">
        <v>115</v>
      </c>
      <c r="D43" s="11">
        <v>3300</v>
      </c>
      <c r="E43" s="11">
        <v>4400</v>
      </c>
      <c r="F43" s="11">
        <v>4400</v>
      </c>
      <c r="G43" s="11">
        <v>4400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2"/>
      <c r="AF43" s="13">
        <f t="shared" si="0"/>
        <v>16500</v>
      </c>
    </row>
    <row r="44" spans="1:32" x14ac:dyDescent="0.25">
      <c r="A44" s="9" t="s">
        <v>119</v>
      </c>
      <c r="B44" s="9" t="s">
        <v>120</v>
      </c>
      <c r="C44" s="9" t="s">
        <v>121</v>
      </c>
      <c r="D44" s="11">
        <v>3012</v>
      </c>
      <c r="E44" s="11">
        <v>4016</v>
      </c>
      <c r="F44" s="11">
        <v>4016</v>
      </c>
      <c r="G44" s="11">
        <v>4016</v>
      </c>
      <c r="H44" s="11">
        <v>4016</v>
      </c>
      <c r="I44" s="11">
        <v>4016</v>
      </c>
      <c r="J44" s="11">
        <v>4016</v>
      </c>
      <c r="K44" s="11">
        <v>4016</v>
      </c>
      <c r="L44" s="11">
        <v>4016</v>
      </c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2"/>
      <c r="AF44" s="13">
        <f t="shared" si="0"/>
        <v>35140</v>
      </c>
    </row>
    <row r="45" spans="1:32" x14ac:dyDescent="0.25">
      <c r="A45" s="9" t="s">
        <v>119</v>
      </c>
      <c r="B45" s="9" t="s">
        <v>122</v>
      </c>
      <c r="C45" s="9" t="s">
        <v>121</v>
      </c>
      <c r="D45" s="11">
        <v>2865</v>
      </c>
      <c r="E45" s="11">
        <v>3820</v>
      </c>
      <c r="F45" s="11">
        <v>3820</v>
      </c>
      <c r="G45" s="11">
        <v>3820</v>
      </c>
      <c r="H45" s="11">
        <v>3820</v>
      </c>
      <c r="I45" s="11">
        <v>3820</v>
      </c>
      <c r="J45" s="11">
        <v>3820</v>
      </c>
      <c r="K45" s="11">
        <v>3820</v>
      </c>
      <c r="L45" s="11">
        <v>3820</v>
      </c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2"/>
      <c r="AF45" s="13">
        <f t="shared" si="0"/>
        <v>33425</v>
      </c>
    </row>
    <row r="46" spans="1:32" x14ac:dyDescent="0.25">
      <c r="A46" s="9" t="s">
        <v>119</v>
      </c>
      <c r="B46" s="9" t="s">
        <v>123</v>
      </c>
      <c r="C46" s="9" t="s">
        <v>121</v>
      </c>
      <c r="D46" s="11">
        <v>4557</v>
      </c>
      <c r="E46" s="11">
        <v>6076</v>
      </c>
      <c r="F46" s="11">
        <v>6076</v>
      </c>
      <c r="G46" s="11">
        <v>6076</v>
      </c>
      <c r="H46" s="11">
        <v>6076</v>
      </c>
      <c r="I46" s="11">
        <v>6076</v>
      </c>
      <c r="J46" s="11">
        <v>6076</v>
      </c>
      <c r="K46" s="11">
        <v>6076</v>
      </c>
      <c r="L46" s="11">
        <v>6076</v>
      </c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2"/>
      <c r="AF46" s="13">
        <f t="shared" si="0"/>
        <v>53165</v>
      </c>
    </row>
    <row r="47" spans="1:32" x14ac:dyDescent="0.25">
      <c r="A47" s="9" t="s">
        <v>119</v>
      </c>
      <c r="B47" s="9" t="s">
        <v>124</v>
      </c>
      <c r="C47" s="9" t="s">
        <v>121</v>
      </c>
      <c r="D47" s="11">
        <v>1491</v>
      </c>
      <c r="E47" s="11">
        <v>1988</v>
      </c>
      <c r="F47" s="11">
        <v>1988</v>
      </c>
      <c r="G47" s="11">
        <v>1988</v>
      </c>
      <c r="H47" s="11">
        <v>1988</v>
      </c>
      <c r="I47" s="11">
        <v>1988</v>
      </c>
      <c r="J47" s="11">
        <v>1988</v>
      </c>
      <c r="K47" s="11">
        <v>1988</v>
      </c>
      <c r="L47" s="11">
        <v>1988</v>
      </c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2"/>
      <c r="AF47" s="13">
        <f t="shared" si="0"/>
        <v>17395</v>
      </c>
    </row>
    <row r="48" spans="1:32" x14ac:dyDescent="0.25">
      <c r="A48" s="9" t="s">
        <v>119</v>
      </c>
      <c r="B48" s="9" t="s">
        <v>125</v>
      </c>
      <c r="C48" s="9" t="s">
        <v>121</v>
      </c>
      <c r="D48" s="11">
        <v>5487</v>
      </c>
      <c r="E48" s="11">
        <v>7316</v>
      </c>
      <c r="F48" s="11">
        <v>7316</v>
      </c>
      <c r="G48" s="11">
        <v>7316</v>
      </c>
      <c r="H48" s="11">
        <v>7316</v>
      </c>
      <c r="I48" s="11">
        <v>7316</v>
      </c>
      <c r="J48" s="11">
        <v>7316</v>
      </c>
      <c r="K48" s="11">
        <v>7316</v>
      </c>
      <c r="L48" s="11">
        <v>7316</v>
      </c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2"/>
      <c r="AF48" s="13">
        <f t="shared" si="0"/>
        <v>64015</v>
      </c>
    </row>
    <row r="49" spans="1:32" x14ac:dyDescent="0.25">
      <c r="A49" s="9" t="s">
        <v>119</v>
      </c>
      <c r="B49" s="9" t="s">
        <v>126</v>
      </c>
      <c r="C49" s="9" t="s">
        <v>121</v>
      </c>
      <c r="D49" s="11">
        <v>4425</v>
      </c>
      <c r="E49" s="11">
        <v>5900</v>
      </c>
      <c r="F49" s="11">
        <v>5900</v>
      </c>
      <c r="G49" s="11">
        <v>5900</v>
      </c>
      <c r="H49" s="11">
        <v>5900</v>
      </c>
      <c r="I49" s="11">
        <v>5900</v>
      </c>
      <c r="J49" s="11">
        <v>5900</v>
      </c>
      <c r="K49" s="11">
        <v>5900</v>
      </c>
      <c r="L49" s="11">
        <v>5900</v>
      </c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2"/>
      <c r="AF49" s="13">
        <f t="shared" si="0"/>
        <v>51625</v>
      </c>
    </row>
    <row r="50" spans="1:32" x14ac:dyDescent="0.25">
      <c r="A50" s="9" t="s">
        <v>119</v>
      </c>
      <c r="B50" s="9" t="s">
        <v>127</v>
      </c>
      <c r="C50" s="9" t="s">
        <v>121</v>
      </c>
      <c r="D50" s="11">
        <v>4317</v>
      </c>
      <c r="E50" s="11">
        <v>5756</v>
      </c>
      <c r="F50" s="11">
        <v>5756</v>
      </c>
      <c r="G50" s="11">
        <v>5756</v>
      </c>
      <c r="H50" s="11">
        <v>5756</v>
      </c>
      <c r="I50" s="11">
        <v>5756</v>
      </c>
      <c r="J50" s="11">
        <v>5756</v>
      </c>
      <c r="K50" s="11">
        <v>5756</v>
      </c>
      <c r="L50" s="11">
        <v>5756</v>
      </c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2"/>
      <c r="AF50" s="13">
        <f t="shared" si="0"/>
        <v>50365</v>
      </c>
    </row>
    <row r="51" spans="1:32" x14ac:dyDescent="0.25">
      <c r="A51" s="9" t="s">
        <v>128</v>
      </c>
      <c r="B51" s="9" t="s">
        <v>129</v>
      </c>
      <c r="C51" s="9" t="s">
        <v>97</v>
      </c>
      <c r="D51" s="11">
        <v>9126</v>
      </c>
      <c r="E51" s="11">
        <v>12168</v>
      </c>
      <c r="F51" s="11">
        <v>12168</v>
      </c>
      <c r="G51" s="11">
        <v>12168</v>
      </c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2"/>
      <c r="AF51" s="13">
        <f t="shared" si="0"/>
        <v>45630</v>
      </c>
    </row>
    <row r="52" spans="1:32" x14ac:dyDescent="0.25">
      <c r="A52" s="9" t="s">
        <v>128</v>
      </c>
      <c r="B52" s="9" t="s">
        <v>130</v>
      </c>
      <c r="C52" s="9" t="s">
        <v>97</v>
      </c>
      <c r="D52" s="11">
        <v>2832</v>
      </c>
      <c r="E52" s="11">
        <v>3776</v>
      </c>
      <c r="F52" s="11">
        <v>3776</v>
      </c>
      <c r="G52" s="11">
        <v>3776</v>
      </c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2"/>
      <c r="AF52" s="13">
        <f t="shared" si="0"/>
        <v>14160</v>
      </c>
    </row>
    <row r="53" spans="1:32" x14ac:dyDescent="0.25">
      <c r="A53" s="9" t="s">
        <v>131</v>
      </c>
      <c r="B53" s="9" t="s">
        <v>132</v>
      </c>
      <c r="C53" s="9" t="s">
        <v>109</v>
      </c>
      <c r="D53" s="11">
        <v>3438</v>
      </c>
      <c r="E53" s="11">
        <v>4584</v>
      </c>
      <c r="F53" s="11">
        <v>4584</v>
      </c>
      <c r="G53" s="11">
        <v>4584</v>
      </c>
      <c r="H53" s="11">
        <v>4584</v>
      </c>
      <c r="I53" s="11">
        <v>4584</v>
      </c>
      <c r="J53" s="11">
        <v>4584</v>
      </c>
      <c r="K53" s="11">
        <v>4584</v>
      </c>
      <c r="L53" s="11">
        <v>4584</v>
      </c>
      <c r="M53" s="11">
        <v>4584</v>
      </c>
      <c r="N53" s="11">
        <v>4584</v>
      </c>
      <c r="O53" s="11">
        <v>4584</v>
      </c>
      <c r="P53" s="11">
        <v>4584</v>
      </c>
      <c r="Q53" s="11">
        <v>4584</v>
      </c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2"/>
      <c r="AF53" s="13">
        <f t="shared" si="0"/>
        <v>63030</v>
      </c>
    </row>
    <row r="54" spans="1:32" x14ac:dyDescent="0.25">
      <c r="A54" s="9" t="s">
        <v>133</v>
      </c>
      <c r="B54" s="9" t="s">
        <v>134</v>
      </c>
      <c r="C54" s="9" t="s">
        <v>135</v>
      </c>
      <c r="D54" s="11">
        <v>5475</v>
      </c>
      <c r="E54" s="11">
        <v>7300</v>
      </c>
      <c r="F54" s="11">
        <v>7300</v>
      </c>
      <c r="G54" s="11">
        <v>7300</v>
      </c>
      <c r="H54" s="11">
        <v>7300</v>
      </c>
      <c r="I54" s="11">
        <v>7300</v>
      </c>
      <c r="J54" s="11">
        <v>7300</v>
      </c>
      <c r="K54" s="11">
        <v>7300</v>
      </c>
      <c r="L54" s="11">
        <v>7300</v>
      </c>
      <c r="M54" s="11">
        <v>7300</v>
      </c>
      <c r="N54" s="11">
        <v>7300</v>
      </c>
      <c r="O54" s="11">
        <v>7300</v>
      </c>
      <c r="P54" s="11">
        <v>7300</v>
      </c>
      <c r="Q54" s="11">
        <v>7300</v>
      </c>
      <c r="R54" s="11">
        <v>7300</v>
      </c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2"/>
      <c r="AF54" s="13">
        <f t="shared" si="0"/>
        <v>107675</v>
      </c>
    </row>
    <row r="55" spans="1:32" x14ac:dyDescent="0.25">
      <c r="A55" s="9" t="s">
        <v>133</v>
      </c>
      <c r="B55" s="9" t="s">
        <v>136</v>
      </c>
      <c r="C55" s="9" t="s">
        <v>137</v>
      </c>
      <c r="D55" s="11">
        <v>2910</v>
      </c>
      <c r="E55" s="11">
        <v>3880</v>
      </c>
      <c r="F55" s="11">
        <v>3880</v>
      </c>
      <c r="G55" s="11">
        <v>3880</v>
      </c>
      <c r="H55" s="11">
        <v>3880</v>
      </c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2"/>
      <c r="AF55" s="13">
        <f t="shared" si="0"/>
        <v>18430</v>
      </c>
    </row>
    <row r="56" spans="1:32" x14ac:dyDescent="0.25">
      <c r="A56" s="9" t="s">
        <v>133</v>
      </c>
      <c r="B56" s="9" t="s">
        <v>138</v>
      </c>
      <c r="C56" s="9" t="s">
        <v>112</v>
      </c>
      <c r="D56" s="11">
        <v>2103</v>
      </c>
      <c r="E56" s="11">
        <v>2804</v>
      </c>
      <c r="F56" s="11">
        <v>2804</v>
      </c>
      <c r="G56" s="11">
        <v>2804</v>
      </c>
      <c r="H56" s="11">
        <v>2804</v>
      </c>
      <c r="I56" s="11">
        <v>2804</v>
      </c>
      <c r="J56" s="11">
        <v>2804</v>
      </c>
      <c r="K56" s="11">
        <v>2804</v>
      </c>
      <c r="L56" s="11">
        <v>2804</v>
      </c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2"/>
      <c r="AF56" s="13">
        <f t="shared" si="0"/>
        <v>24535</v>
      </c>
    </row>
    <row r="57" spans="1:32" x14ac:dyDescent="0.25">
      <c r="A57" s="9" t="s">
        <v>139</v>
      </c>
      <c r="B57" s="9" t="s">
        <v>140</v>
      </c>
      <c r="C57" s="9" t="s">
        <v>137</v>
      </c>
      <c r="D57" s="11">
        <v>4125</v>
      </c>
      <c r="E57" s="11">
        <v>5500</v>
      </c>
      <c r="F57" s="11">
        <v>5500</v>
      </c>
      <c r="G57" s="11">
        <v>5500</v>
      </c>
      <c r="H57" s="11">
        <v>5500</v>
      </c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2"/>
      <c r="AF57" s="13">
        <f t="shared" si="0"/>
        <v>26125</v>
      </c>
    </row>
    <row r="58" spans="1:32" x14ac:dyDescent="0.25">
      <c r="A58" s="9" t="s">
        <v>141</v>
      </c>
      <c r="B58" s="9" t="s">
        <v>142</v>
      </c>
      <c r="C58" s="9" t="s">
        <v>143</v>
      </c>
      <c r="D58" s="11">
        <v>6612</v>
      </c>
      <c r="E58" s="11">
        <v>8816</v>
      </c>
      <c r="F58" s="11">
        <v>8816</v>
      </c>
      <c r="G58" s="11">
        <v>8816</v>
      </c>
      <c r="H58" s="11">
        <v>8816</v>
      </c>
      <c r="I58" s="11">
        <v>8816</v>
      </c>
      <c r="J58" s="11">
        <v>8816</v>
      </c>
      <c r="K58" s="11">
        <v>8816</v>
      </c>
      <c r="L58" s="11">
        <v>8816</v>
      </c>
      <c r="M58" s="11">
        <v>8816</v>
      </c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2"/>
      <c r="AF58" s="13">
        <f t="shared" si="0"/>
        <v>85956</v>
      </c>
    </row>
    <row r="59" spans="1:32" x14ac:dyDescent="0.25">
      <c r="A59" s="9" t="s">
        <v>144</v>
      </c>
      <c r="B59" s="9" t="s">
        <v>145</v>
      </c>
      <c r="C59" s="9" t="s">
        <v>146</v>
      </c>
      <c r="D59" s="11">
        <v>1221</v>
      </c>
      <c r="E59" s="11">
        <v>1628</v>
      </c>
      <c r="F59" s="11">
        <v>1628</v>
      </c>
      <c r="G59" s="11">
        <v>1628</v>
      </c>
      <c r="H59" s="11">
        <v>1628</v>
      </c>
      <c r="I59" s="11">
        <v>1628</v>
      </c>
      <c r="J59" s="11">
        <v>1628</v>
      </c>
      <c r="K59" s="11">
        <v>1628</v>
      </c>
      <c r="L59" s="11">
        <v>1628</v>
      </c>
      <c r="M59" s="11">
        <v>1628</v>
      </c>
      <c r="N59" s="11">
        <v>1628</v>
      </c>
      <c r="O59" s="11">
        <v>1628</v>
      </c>
      <c r="P59" s="11">
        <v>1628</v>
      </c>
      <c r="Q59" s="11">
        <v>1628</v>
      </c>
      <c r="R59" s="11">
        <v>1628</v>
      </c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2"/>
      <c r="AF59" s="13">
        <f t="shared" si="0"/>
        <v>24013</v>
      </c>
    </row>
    <row r="60" spans="1:32" x14ac:dyDescent="0.25">
      <c r="A60" s="9" t="s">
        <v>144</v>
      </c>
      <c r="B60" s="9" t="s">
        <v>147</v>
      </c>
      <c r="C60" s="9" t="s">
        <v>146</v>
      </c>
      <c r="D60" s="11">
        <v>2145</v>
      </c>
      <c r="E60" s="11">
        <v>2860</v>
      </c>
      <c r="F60" s="11">
        <v>2860</v>
      </c>
      <c r="G60" s="11">
        <v>2860</v>
      </c>
      <c r="H60" s="11">
        <v>2860</v>
      </c>
      <c r="I60" s="11">
        <v>2860</v>
      </c>
      <c r="J60" s="11">
        <v>2860</v>
      </c>
      <c r="K60" s="11">
        <v>2860</v>
      </c>
      <c r="L60" s="11">
        <v>2860</v>
      </c>
      <c r="M60" s="11">
        <v>2860</v>
      </c>
      <c r="N60" s="11">
        <v>2860</v>
      </c>
      <c r="O60" s="11">
        <v>2860</v>
      </c>
      <c r="P60" s="11">
        <v>2860</v>
      </c>
      <c r="Q60" s="11">
        <v>2860</v>
      </c>
      <c r="R60" s="11">
        <v>2859.55</v>
      </c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2"/>
      <c r="AF60" s="13">
        <f t="shared" si="0"/>
        <v>42184.55</v>
      </c>
    </row>
    <row r="61" spans="1:32" x14ac:dyDescent="0.25">
      <c r="A61" s="9" t="s">
        <v>144</v>
      </c>
      <c r="B61" s="9" t="s">
        <v>148</v>
      </c>
      <c r="C61" s="9" t="s">
        <v>146</v>
      </c>
      <c r="D61" s="11">
        <v>2295</v>
      </c>
      <c r="E61" s="11">
        <v>3060</v>
      </c>
      <c r="F61" s="11">
        <v>3060</v>
      </c>
      <c r="G61" s="11">
        <v>3060</v>
      </c>
      <c r="H61" s="11">
        <v>3060</v>
      </c>
      <c r="I61" s="11">
        <v>3060</v>
      </c>
      <c r="J61" s="11">
        <v>3060</v>
      </c>
      <c r="K61" s="11">
        <v>3060</v>
      </c>
      <c r="L61" s="11">
        <v>3060</v>
      </c>
      <c r="M61" s="11">
        <v>3060</v>
      </c>
      <c r="N61" s="11">
        <v>3060</v>
      </c>
      <c r="O61" s="11">
        <v>3060</v>
      </c>
      <c r="P61" s="11">
        <v>3060</v>
      </c>
      <c r="Q61" s="11">
        <v>3060</v>
      </c>
      <c r="R61" s="11">
        <v>3060</v>
      </c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2"/>
      <c r="AF61" s="13">
        <f t="shared" si="0"/>
        <v>45135</v>
      </c>
    </row>
    <row r="62" spans="1:32" x14ac:dyDescent="0.25">
      <c r="A62" s="9" t="s">
        <v>149</v>
      </c>
      <c r="B62" s="9" t="s">
        <v>150</v>
      </c>
      <c r="C62" s="9" t="s">
        <v>151</v>
      </c>
      <c r="D62" s="11">
        <v>4398</v>
      </c>
      <c r="E62" s="11">
        <v>5864</v>
      </c>
      <c r="F62" s="11">
        <v>5864</v>
      </c>
      <c r="G62" s="11">
        <v>5864</v>
      </c>
      <c r="H62" s="11">
        <v>5864</v>
      </c>
      <c r="I62" s="11">
        <v>5864</v>
      </c>
      <c r="J62" s="11">
        <v>5864</v>
      </c>
      <c r="K62" s="11">
        <v>5864</v>
      </c>
      <c r="L62" s="11">
        <v>5864</v>
      </c>
      <c r="M62" s="11">
        <v>5864</v>
      </c>
      <c r="N62" s="11">
        <v>2931.66</v>
      </c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2"/>
      <c r="AF62" s="13">
        <f t="shared" si="0"/>
        <v>60105.66</v>
      </c>
    </row>
    <row r="63" spans="1:32" x14ac:dyDescent="0.25">
      <c r="A63" s="9" t="s">
        <v>152</v>
      </c>
      <c r="B63" s="9" t="s">
        <v>153</v>
      </c>
      <c r="C63" s="9" t="s">
        <v>154</v>
      </c>
      <c r="D63" s="11">
        <v>25431</v>
      </c>
      <c r="E63" s="11">
        <v>33908</v>
      </c>
      <c r="F63" s="11">
        <v>33908</v>
      </c>
      <c r="G63" s="11">
        <v>33908</v>
      </c>
      <c r="H63" s="11">
        <v>33908</v>
      </c>
      <c r="I63" s="11">
        <v>33908</v>
      </c>
      <c r="J63" s="11">
        <v>33908</v>
      </c>
      <c r="K63" s="11">
        <v>33908</v>
      </c>
      <c r="L63" s="11">
        <v>33908</v>
      </c>
      <c r="M63" s="11">
        <v>33908</v>
      </c>
      <c r="N63" s="11">
        <v>33908</v>
      </c>
      <c r="O63" s="11">
        <v>33908</v>
      </c>
      <c r="P63" s="11">
        <v>33908</v>
      </c>
      <c r="Q63" s="11">
        <v>33908</v>
      </c>
      <c r="R63" s="11">
        <v>33908</v>
      </c>
      <c r="S63" s="11">
        <v>16954</v>
      </c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2"/>
      <c r="AF63" s="13">
        <f t="shared" si="0"/>
        <v>517097</v>
      </c>
    </row>
    <row r="64" spans="1:32" x14ac:dyDescent="0.25">
      <c r="A64" s="9" t="s">
        <v>155</v>
      </c>
      <c r="B64" s="9" t="s">
        <v>156</v>
      </c>
      <c r="C64" s="9" t="s">
        <v>41</v>
      </c>
      <c r="D64" s="11">
        <v>2694</v>
      </c>
      <c r="E64" s="11">
        <v>3592</v>
      </c>
      <c r="F64" s="11">
        <v>3592</v>
      </c>
      <c r="G64" s="11">
        <v>3592</v>
      </c>
      <c r="H64" s="11">
        <v>3592</v>
      </c>
      <c r="I64" s="11">
        <v>2694</v>
      </c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2"/>
      <c r="AF64" s="13">
        <f t="shared" si="0"/>
        <v>19756</v>
      </c>
    </row>
    <row r="65" spans="1:32" x14ac:dyDescent="0.25">
      <c r="A65" s="9" t="s">
        <v>157</v>
      </c>
      <c r="B65" s="9" t="s">
        <v>158</v>
      </c>
      <c r="C65" s="9" t="s">
        <v>159</v>
      </c>
      <c r="D65" s="11">
        <v>2100</v>
      </c>
      <c r="E65" s="11">
        <v>2800</v>
      </c>
      <c r="F65" s="11">
        <v>2800</v>
      </c>
      <c r="G65" s="11">
        <v>2800</v>
      </c>
      <c r="H65" s="11">
        <v>2800</v>
      </c>
      <c r="I65" s="11">
        <v>2099.6</v>
      </c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2"/>
      <c r="AF65" s="13">
        <f t="shared" ref="AF65:AF101" si="1">SUM(D65:AE65)</f>
        <v>15399.6</v>
      </c>
    </row>
    <row r="66" spans="1:32" x14ac:dyDescent="0.25">
      <c r="A66" s="9" t="s">
        <v>157</v>
      </c>
      <c r="B66" s="9" t="s">
        <v>160</v>
      </c>
      <c r="C66" s="9" t="s">
        <v>159</v>
      </c>
      <c r="D66" s="11">
        <v>5211</v>
      </c>
      <c r="E66" s="11">
        <v>6948</v>
      </c>
      <c r="F66" s="11">
        <v>6948</v>
      </c>
      <c r="G66" s="11">
        <v>6948</v>
      </c>
      <c r="H66" s="11">
        <v>6948</v>
      </c>
      <c r="I66" s="11">
        <v>5211</v>
      </c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2"/>
      <c r="AF66" s="13">
        <f t="shared" si="1"/>
        <v>38214</v>
      </c>
    </row>
    <row r="67" spans="1:32" x14ac:dyDescent="0.25">
      <c r="A67" s="9" t="s">
        <v>161</v>
      </c>
      <c r="B67" s="9" t="s">
        <v>162</v>
      </c>
      <c r="C67" s="9" t="s">
        <v>163</v>
      </c>
      <c r="D67" s="11">
        <v>5142</v>
      </c>
      <c r="E67" s="11">
        <v>6856</v>
      </c>
      <c r="F67" s="11">
        <v>6856</v>
      </c>
      <c r="G67" s="11">
        <v>6856</v>
      </c>
      <c r="H67" s="11">
        <v>6856</v>
      </c>
      <c r="I67" s="11">
        <v>6856</v>
      </c>
      <c r="J67" s="11">
        <v>6856</v>
      </c>
      <c r="K67" s="11">
        <v>6856</v>
      </c>
      <c r="L67" s="11">
        <v>6856</v>
      </c>
      <c r="M67" s="11">
        <v>6856</v>
      </c>
      <c r="N67" s="11">
        <v>6856</v>
      </c>
      <c r="O67" s="11">
        <v>6856</v>
      </c>
      <c r="P67" s="11">
        <v>6856</v>
      </c>
      <c r="Q67" s="11">
        <v>6856</v>
      </c>
      <c r="R67" s="11">
        <v>6856</v>
      </c>
      <c r="S67" s="11">
        <v>6856</v>
      </c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2"/>
      <c r="AF67" s="13">
        <f t="shared" si="1"/>
        <v>107982</v>
      </c>
    </row>
    <row r="68" spans="1:32" x14ac:dyDescent="0.25">
      <c r="A68" s="9" t="s">
        <v>164</v>
      </c>
      <c r="B68" s="9" t="s">
        <v>165</v>
      </c>
      <c r="C68" s="9" t="s">
        <v>166</v>
      </c>
      <c r="D68" s="11">
        <v>2862</v>
      </c>
      <c r="E68" s="11">
        <v>3816</v>
      </c>
      <c r="F68" s="11">
        <v>3816</v>
      </c>
      <c r="G68" s="11">
        <v>3816</v>
      </c>
      <c r="H68" s="11">
        <v>3816</v>
      </c>
      <c r="I68" s="11">
        <v>3816</v>
      </c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2"/>
      <c r="AF68" s="13">
        <f t="shared" si="1"/>
        <v>21942</v>
      </c>
    </row>
    <row r="69" spans="1:32" x14ac:dyDescent="0.25">
      <c r="A69" s="9" t="s">
        <v>167</v>
      </c>
      <c r="B69" s="9" t="s">
        <v>168</v>
      </c>
      <c r="C69" s="9" t="s">
        <v>169</v>
      </c>
      <c r="D69" s="11">
        <v>5829</v>
      </c>
      <c r="E69" s="11">
        <v>7772</v>
      </c>
      <c r="F69" s="11">
        <v>7772</v>
      </c>
      <c r="G69" s="11">
        <v>7772</v>
      </c>
      <c r="H69" s="11">
        <v>7772</v>
      </c>
      <c r="I69" s="11">
        <v>7772</v>
      </c>
      <c r="J69" s="11">
        <v>7772</v>
      </c>
      <c r="K69" s="11">
        <v>7772</v>
      </c>
      <c r="L69" s="11">
        <v>7772</v>
      </c>
      <c r="M69" s="11">
        <v>7772</v>
      </c>
      <c r="N69" s="11">
        <v>7772</v>
      </c>
      <c r="O69" s="11">
        <v>7772</v>
      </c>
      <c r="P69" s="11">
        <v>7772</v>
      </c>
      <c r="Q69" s="11">
        <v>7772</v>
      </c>
      <c r="R69" s="11">
        <v>7772</v>
      </c>
      <c r="S69" s="11">
        <v>7772</v>
      </c>
      <c r="T69" s="11">
        <v>1943</v>
      </c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2"/>
      <c r="AF69" s="13">
        <f t="shared" si="1"/>
        <v>124352</v>
      </c>
    </row>
    <row r="70" spans="1:32" x14ac:dyDescent="0.25">
      <c r="A70" s="9" t="s">
        <v>170</v>
      </c>
      <c r="B70" s="9" t="s">
        <v>172</v>
      </c>
      <c r="C70" s="9" t="s">
        <v>171</v>
      </c>
      <c r="D70" s="11">
        <v>14502</v>
      </c>
      <c r="E70" s="11">
        <v>9668</v>
      </c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2"/>
      <c r="AF70" s="13">
        <f t="shared" si="1"/>
        <v>24170</v>
      </c>
    </row>
    <row r="71" spans="1:32" x14ac:dyDescent="0.25">
      <c r="A71" s="9" t="s">
        <v>173</v>
      </c>
      <c r="B71" s="9" t="s">
        <v>174</v>
      </c>
      <c r="C71" s="9" t="s">
        <v>175</v>
      </c>
      <c r="D71" s="11">
        <v>2577</v>
      </c>
      <c r="E71" s="11">
        <v>3436</v>
      </c>
      <c r="F71" s="11">
        <v>3436</v>
      </c>
      <c r="G71" s="11">
        <v>3436</v>
      </c>
      <c r="H71" s="11">
        <v>3436</v>
      </c>
      <c r="I71" s="11">
        <v>3436</v>
      </c>
      <c r="J71" s="11">
        <v>3436</v>
      </c>
      <c r="K71" s="11">
        <v>3436</v>
      </c>
      <c r="L71" s="11">
        <v>3436</v>
      </c>
      <c r="M71" s="11">
        <v>3436</v>
      </c>
      <c r="N71" s="11">
        <v>3436</v>
      </c>
      <c r="O71" s="11">
        <v>3436</v>
      </c>
      <c r="P71" s="11">
        <v>3436</v>
      </c>
      <c r="Q71" s="11">
        <v>3436</v>
      </c>
      <c r="R71" s="11">
        <v>3436</v>
      </c>
      <c r="S71" s="11">
        <v>3436</v>
      </c>
      <c r="T71" s="11">
        <v>1718</v>
      </c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2"/>
      <c r="AF71" s="13">
        <f t="shared" si="1"/>
        <v>55835</v>
      </c>
    </row>
    <row r="72" spans="1:32" x14ac:dyDescent="0.25">
      <c r="A72" s="9" t="s">
        <v>176</v>
      </c>
      <c r="B72" s="9" t="s">
        <v>177</v>
      </c>
      <c r="C72" s="9" t="s">
        <v>178</v>
      </c>
      <c r="D72" s="11">
        <v>10056</v>
      </c>
      <c r="E72" s="11">
        <v>13408</v>
      </c>
      <c r="F72" s="11">
        <v>13408</v>
      </c>
      <c r="G72" s="11">
        <v>13408</v>
      </c>
      <c r="H72" s="11">
        <v>13408</v>
      </c>
      <c r="I72" s="11">
        <v>13408</v>
      </c>
      <c r="J72" s="11">
        <v>13408</v>
      </c>
      <c r="K72" s="11">
        <v>13408</v>
      </c>
      <c r="L72" s="11">
        <v>13408</v>
      </c>
      <c r="M72" s="11">
        <v>13408</v>
      </c>
      <c r="N72" s="11">
        <v>13408</v>
      </c>
      <c r="O72" s="11">
        <v>13408</v>
      </c>
      <c r="P72" s="11">
        <v>13408</v>
      </c>
      <c r="Q72" s="11">
        <v>13408</v>
      </c>
      <c r="R72" s="11">
        <v>13408</v>
      </c>
      <c r="S72" s="11">
        <v>13408</v>
      </c>
      <c r="T72" s="11">
        <v>6704</v>
      </c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2"/>
      <c r="AF72" s="13">
        <f t="shared" si="1"/>
        <v>217880</v>
      </c>
    </row>
    <row r="73" spans="1:32" x14ac:dyDescent="0.25">
      <c r="A73" s="9" t="s">
        <v>176</v>
      </c>
      <c r="B73" s="9" t="s">
        <v>179</v>
      </c>
      <c r="C73" s="9" t="s">
        <v>178</v>
      </c>
      <c r="D73" s="11">
        <v>1539</v>
      </c>
      <c r="E73" s="11">
        <v>2052</v>
      </c>
      <c r="F73" s="11">
        <v>2052</v>
      </c>
      <c r="G73" s="11">
        <v>2052</v>
      </c>
      <c r="H73" s="11">
        <v>2052</v>
      </c>
      <c r="I73" s="11">
        <v>2052</v>
      </c>
      <c r="J73" s="11">
        <v>2052</v>
      </c>
      <c r="K73" s="11">
        <v>2052</v>
      </c>
      <c r="L73" s="11">
        <v>2052</v>
      </c>
      <c r="M73" s="11">
        <v>2052</v>
      </c>
      <c r="N73" s="11">
        <v>2052</v>
      </c>
      <c r="O73" s="11">
        <v>2052</v>
      </c>
      <c r="P73" s="11">
        <v>2052</v>
      </c>
      <c r="Q73" s="11">
        <v>2052</v>
      </c>
      <c r="R73" s="11">
        <v>2052</v>
      </c>
      <c r="S73" s="11">
        <v>2052</v>
      </c>
      <c r="T73" s="11">
        <v>1026</v>
      </c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2"/>
      <c r="AF73" s="13">
        <f t="shared" si="1"/>
        <v>33345</v>
      </c>
    </row>
    <row r="74" spans="1:32" x14ac:dyDescent="0.25">
      <c r="A74" s="9" t="s">
        <v>180</v>
      </c>
      <c r="B74" s="9" t="s">
        <v>181</v>
      </c>
      <c r="C74" s="9" t="s">
        <v>182</v>
      </c>
      <c r="D74" s="11">
        <v>1674</v>
      </c>
      <c r="E74" s="11">
        <v>2232</v>
      </c>
      <c r="F74" s="11">
        <v>2232</v>
      </c>
      <c r="G74" s="11">
        <v>2232</v>
      </c>
      <c r="H74" s="11">
        <v>2232</v>
      </c>
      <c r="I74" s="11">
        <v>2232</v>
      </c>
      <c r="J74" s="11">
        <v>2232</v>
      </c>
      <c r="K74" s="11">
        <v>2232</v>
      </c>
      <c r="L74" s="11">
        <v>2232</v>
      </c>
      <c r="M74" s="11">
        <v>2232</v>
      </c>
      <c r="N74" s="11">
        <v>2232</v>
      </c>
      <c r="O74" s="11">
        <v>2232</v>
      </c>
      <c r="P74" s="11">
        <v>2232</v>
      </c>
      <c r="Q74" s="11">
        <v>2232</v>
      </c>
      <c r="R74" s="11">
        <v>2232</v>
      </c>
      <c r="S74" s="11">
        <v>2232</v>
      </c>
      <c r="T74" s="11">
        <v>1674</v>
      </c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2"/>
      <c r="AF74" s="13">
        <f t="shared" si="1"/>
        <v>36828</v>
      </c>
    </row>
    <row r="75" spans="1:32" x14ac:dyDescent="0.25">
      <c r="A75" s="9" t="s">
        <v>183</v>
      </c>
      <c r="B75" s="9" t="s">
        <v>184</v>
      </c>
      <c r="C75" s="9" t="s">
        <v>185</v>
      </c>
      <c r="D75" s="11">
        <v>5658</v>
      </c>
      <c r="E75" s="11">
        <v>7544</v>
      </c>
      <c r="F75" s="11">
        <v>7544</v>
      </c>
      <c r="G75" s="11">
        <v>7544</v>
      </c>
      <c r="H75" s="11">
        <v>7544</v>
      </c>
      <c r="I75" s="11">
        <v>7544</v>
      </c>
      <c r="J75" s="11">
        <v>7544</v>
      </c>
      <c r="K75" s="11">
        <v>7544</v>
      </c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2"/>
      <c r="AF75" s="13">
        <f t="shared" si="1"/>
        <v>58466</v>
      </c>
    </row>
    <row r="76" spans="1:32" x14ac:dyDescent="0.25">
      <c r="A76" s="9" t="s">
        <v>186</v>
      </c>
      <c r="B76" s="9" t="s">
        <v>187</v>
      </c>
      <c r="C76" s="9" t="s">
        <v>188</v>
      </c>
      <c r="D76" s="11">
        <v>8769</v>
      </c>
      <c r="E76" s="11">
        <v>8769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2"/>
      <c r="AF76" s="13">
        <f t="shared" si="1"/>
        <v>17538</v>
      </c>
    </row>
    <row r="77" spans="1:32" x14ac:dyDescent="0.25">
      <c r="A77" s="9" t="s">
        <v>189</v>
      </c>
      <c r="B77" s="9" t="s">
        <v>190</v>
      </c>
      <c r="C77" s="9" t="s">
        <v>191</v>
      </c>
      <c r="D77" s="11">
        <v>2355</v>
      </c>
      <c r="E77" s="11">
        <v>3140</v>
      </c>
      <c r="F77" s="11">
        <v>3140</v>
      </c>
      <c r="G77" s="11">
        <v>3140</v>
      </c>
      <c r="H77" s="11">
        <v>3140</v>
      </c>
      <c r="I77" s="11">
        <v>3140</v>
      </c>
      <c r="J77" s="11">
        <v>3140</v>
      </c>
      <c r="K77" s="11">
        <v>3140</v>
      </c>
      <c r="L77" s="11">
        <v>3140</v>
      </c>
      <c r="M77" s="11">
        <v>3140</v>
      </c>
      <c r="N77" s="11">
        <v>3140</v>
      </c>
      <c r="O77" s="11">
        <v>3140</v>
      </c>
      <c r="P77" s="11">
        <v>3140</v>
      </c>
      <c r="Q77" s="11">
        <v>3140</v>
      </c>
      <c r="R77" s="11">
        <v>3140</v>
      </c>
      <c r="S77" s="11">
        <v>3140</v>
      </c>
      <c r="T77" s="11">
        <v>2355</v>
      </c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2"/>
      <c r="AF77" s="13">
        <f t="shared" si="1"/>
        <v>51810</v>
      </c>
    </row>
    <row r="78" spans="1:32" x14ac:dyDescent="0.25">
      <c r="A78" s="9" t="s">
        <v>192</v>
      </c>
      <c r="B78" s="9" t="s">
        <v>193</v>
      </c>
      <c r="C78" s="9" t="s">
        <v>194</v>
      </c>
      <c r="D78" s="11">
        <v>2952</v>
      </c>
      <c r="E78" s="11">
        <v>3936</v>
      </c>
      <c r="F78" s="11">
        <v>3936</v>
      </c>
      <c r="G78" s="11">
        <v>3936</v>
      </c>
      <c r="H78" s="11">
        <v>3936</v>
      </c>
      <c r="I78" s="11">
        <v>3936</v>
      </c>
      <c r="J78" s="11">
        <v>2952</v>
      </c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2"/>
      <c r="AF78" s="13">
        <f t="shared" si="1"/>
        <v>25584</v>
      </c>
    </row>
    <row r="79" spans="1:32" x14ac:dyDescent="0.25">
      <c r="A79" s="9" t="s">
        <v>192</v>
      </c>
      <c r="B79" s="9" t="s">
        <v>195</v>
      </c>
      <c r="C79" s="9" t="s">
        <v>196</v>
      </c>
      <c r="D79" s="11">
        <v>1803</v>
      </c>
      <c r="E79" s="11">
        <v>2404</v>
      </c>
      <c r="F79" s="11">
        <v>2404</v>
      </c>
      <c r="G79" s="11">
        <v>2404</v>
      </c>
      <c r="H79" s="11">
        <v>2404</v>
      </c>
      <c r="I79" s="11">
        <v>2404</v>
      </c>
      <c r="J79" s="11">
        <v>2404</v>
      </c>
      <c r="K79" s="11">
        <v>2404</v>
      </c>
      <c r="L79" s="11">
        <v>2404</v>
      </c>
      <c r="M79" s="11">
        <v>2404</v>
      </c>
      <c r="N79" s="11">
        <v>2404</v>
      </c>
      <c r="O79" s="11">
        <v>2404</v>
      </c>
      <c r="P79" s="11">
        <v>2404</v>
      </c>
      <c r="Q79" s="11">
        <v>2404</v>
      </c>
      <c r="R79" s="11">
        <v>2404</v>
      </c>
      <c r="S79" s="11">
        <v>2404</v>
      </c>
      <c r="T79" s="11">
        <v>1803</v>
      </c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2"/>
      <c r="AF79" s="13">
        <f t="shared" si="1"/>
        <v>39666</v>
      </c>
    </row>
    <row r="80" spans="1:32" x14ac:dyDescent="0.25">
      <c r="A80" s="9" t="s">
        <v>197</v>
      </c>
      <c r="B80" s="9" t="s">
        <v>198</v>
      </c>
      <c r="C80" s="9" t="s">
        <v>199</v>
      </c>
      <c r="D80" s="11">
        <v>3291</v>
      </c>
      <c r="E80" s="11">
        <v>4388</v>
      </c>
      <c r="F80" s="11">
        <v>4388</v>
      </c>
      <c r="G80" s="11">
        <v>4388</v>
      </c>
      <c r="H80" s="11">
        <v>4388</v>
      </c>
      <c r="I80" s="11">
        <v>4388</v>
      </c>
      <c r="J80" s="11">
        <v>4388</v>
      </c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2"/>
      <c r="AF80" s="13">
        <f t="shared" si="1"/>
        <v>29619</v>
      </c>
    </row>
    <row r="81" spans="1:32" x14ac:dyDescent="0.25">
      <c r="A81" s="10" t="s">
        <v>200</v>
      </c>
      <c r="B81" s="10" t="s">
        <v>201</v>
      </c>
      <c r="C81" s="10" t="s">
        <v>199</v>
      </c>
      <c r="D81" s="14">
        <v>2850</v>
      </c>
      <c r="E81" s="14">
        <v>3800</v>
      </c>
      <c r="F81" s="14">
        <v>3800</v>
      </c>
      <c r="G81" s="14">
        <v>3800</v>
      </c>
      <c r="H81" s="14">
        <v>3800</v>
      </c>
      <c r="I81" s="14">
        <v>3800</v>
      </c>
      <c r="J81" s="14">
        <v>3800</v>
      </c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5"/>
      <c r="AF81" s="16">
        <f t="shared" si="1"/>
        <v>25650</v>
      </c>
    </row>
    <row r="82" spans="1:32" s="7" customFormat="1" x14ac:dyDescent="0.25">
      <c r="A82" s="36" t="s">
        <v>245</v>
      </c>
      <c r="B82" s="37"/>
      <c r="C82" s="37"/>
      <c r="D82" s="22">
        <v>60004.81</v>
      </c>
      <c r="E82" s="23">
        <v>215050</v>
      </c>
      <c r="F82" s="23">
        <v>215050</v>
      </c>
      <c r="G82" s="23">
        <v>215050</v>
      </c>
      <c r="H82" s="23">
        <v>215050</v>
      </c>
      <c r="I82" s="23">
        <v>215050</v>
      </c>
      <c r="J82" s="23">
        <v>215050</v>
      </c>
      <c r="K82" s="23">
        <v>215050</v>
      </c>
      <c r="L82" s="23">
        <v>215050</v>
      </c>
      <c r="M82" s="23">
        <v>215050</v>
      </c>
      <c r="N82" s="23">
        <v>215050</v>
      </c>
      <c r="O82" s="23">
        <v>215050</v>
      </c>
      <c r="P82" s="23">
        <v>215050</v>
      </c>
      <c r="Q82" s="23">
        <v>215050</v>
      </c>
      <c r="R82" s="23">
        <v>215050</v>
      </c>
      <c r="S82" s="23">
        <v>215050</v>
      </c>
      <c r="T82" s="23">
        <v>215050</v>
      </c>
      <c r="U82" s="23">
        <v>215050</v>
      </c>
      <c r="V82" s="23">
        <v>215050</v>
      </c>
      <c r="W82" s="23">
        <v>215050</v>
      </c>
      <c r="X82" s="23">
        <v>215050</v>
      </c>
      <c r="Y82" s="23">
        <v>215050</v>
      </c>
      <c r="Z82" s="17"/>
      <c r="AA82" s="17"/>
      <c r="AB82" s="17"/>
      <c r="AC82" s="17"/>
      <c r="AD82" s="17"/>
      <c r="AE82" s="17"/>
      <c r="AF82" s="18">
        <f t="shared" si="1"/>
        <v>4576054.8100000005</v>
      </c>
    </row>
    <row r="83" spans="1:32" x14ac:dyDescent="0.25">
      <c r="A83" s="8" t="s">
        <v>202</v>
      </c>
      <c r="B83" s="8" t="s">
        <v>203</v>
      </c>
      <c r="C83" s="8" t="s">
        <v>185</v>
      </c>
      <c r="D83" s="19">
        <v>6174</v>
      </c>
      <c r="E83" s="19">
        <v>8232</v>
      </c>
      <c r="F83" s="19">
        <v>8232</v>
      </c>
      <c r="G83" s="19">
        <v>8232</v>
      </c>
      <c r="H83" s="19">
        <v>8232</v>
      </c>
      <c r="I83" s="19">
        <v>8232</v>
      </c>
      <c r="J83" s="19">
        <v>8232</v>
      </c>
      <c r="K83" s="19">
        <v>8232</v>
      </c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20"/>
      <c r="AF83" s="21">
        <f t="shared" si="1"/>
        <v>63798</v>
      </c>
    </row>
    <row r="84" spans="1:32" x14ac:dyDescent="0.25">
      <c r="A84" s="9" t="s">
        <v>202</v>
      </c>
      <c r="B84" s="9" t="s">
        <v>204</v>
      </c>
      <c r="C84" s="9" t="s">
        <v>205</v>
      </c>
      <c r="D84" s="11">
        <v>40266</v>
      </c>
      <c r="E84" s="11">
        <v>53688</v>
      </c>
      <c r="F84" s="11">
        <v>53688</v>
      </c>
      <c r="G84" s="11">
        <v>53688</v>
      </c>
      <c r="H84" s="11">
        <v>53688</v>
      </c>
      <c r="I84" s="11">
        <v>53688</v>
      </c>
      <c r="J84" s="11">
        <v>53688</v>
      </c>
      <c r="K84" s="11">
        <v>53688</v>
      </c>
      <c r="L84" s="11">
        <v>53688</v>
      </c>
      <c r="M84" s="11">
        <v>53688</v>
      </c>
      <c r="N84" s="11">
        <v>53688</v>
      </c>
      <c r="O84" s="11">
        <v>53688</v>
      </c>
      <c r="P84" s="11">
        <v>53688</v>
      </c>
      <c r="Q84" s="11">
        <v>53688</v>
      </c>
      <c r="R84" s="11">
        <v>53688</v>
      </c>
      <c r="S84" s="11">
        <v>53688</v>
      </c>
      <c r="T84" s="11">
        <v>53688</v>
      </c>
      <c r="U84" s="11">
        <v>53688</v>
      </c>
      <c r="V84" s="11">
        <v>53688</v>
      </c>
      <c r="W84" s="11">
        <v>53688</v>
      </c>
      <c r="X84" s="11">
        <v>53688</v>
      </c>
      <c r="Y84" s="11">
        <v>53688</v>
      </c>
      <c r="Z84" s="11">
        <v>53688</v>
      </c>
      <c r="AA84" s="11">
        <v>53688</v>
      </c>
      <c r="AB84" s="11">
        <v>53688</v>
      </c>
      <c r="AC84" s="11">
        <v>53688</v>
      </c>
      <c r="AD84" s="11">
        <v>53688</v>
      </c>
      <c r="AE84" s="12">
        <v>13422</v>
      </c>
      <c r="AF84" s="13">
        <f t="shared" si="1"/>
        <v>1449576</v>
      </c>
    </row>
    <row r="85" spans="1:32" x14ac:dyDescent="0.25">
      <c r="A85" s="9" t="s">
        <v>206</v>
      </c>
      <c r="B85" s="9" t="s">
        <v>207</v>
      </c>
      <c r="C85" s="9" t="s">
        <v>208</v>
      </c>
      <c r="D85" s="11">
        <v>6333</v>
      </c>
      <c r="E85" s="11">
        <v>8444</v>
      </c>
      <c r="F85" s="11">
        <v>8444</v>
      </c>
      <c r="G85" s="11">
        <v>8444</v>
      </c>
      <c r="H85" s="11">
        <v>8444</v>
      </c>
      <c r="I85" s="11">
        <v>8444</v>
      </c>
      <c r="J85" s="11">
        <v>8444</v>
      </c>
      <c r="K85" s="11">
        <v>8444</v>
      </c>
      <c r="L85" s="11">
        <v>8444</v>
      </c>
      <c r="M85" s="11">
        <v>8444</v>
      </c>
      <c r="N85" s="11">
        <v>8444</v>
      </c>
      <c r="O85" s="11">
        <v>8444</v>
      </c>
      <c r="P85" s="11">
        <v>8444</v>
      </c>
      <c r="Q85" s="11">
        <v>8444</v>
      </c>
      <c r="R85" s="11">
        <v>8444</v>
      </c>
      <c r="S85" s="11">
        <v>8444</v>
      </c>
      <c r="T85" s="11">
        <v>8444</v>
      </c>
      <c r="U85" s="11">
        <v>8444</v>
      </c>
      <c r="V85" s="11">
        <v>8444</v>
      </c>
      <c r="W85" s="11">
        <v>8444</v>
      </c>
      <c r="X85" s="11">
        <v>8444</v>
      </c>
      <c r="Y85" s="11">
        <v>8444</v>
      </c>
      <c r="Z85" s="11">
        <v>8444</v>
      </c>
      <c r="AA85" s="11">
        <v>8444</v>
      </c>
      <c r="AB85" s="11">
        <v>8444</v>
      </c>
      <c r="AC85" s="11">
        <v>8444</v>
      </c>
      <c r="AD85" s="11">
        <v>8444</v>
      </c>
      <c r="AE85" s="12">
        <v>4222</v>
      </c>
      <c r="AF85" s="13">
        <f t="shared" si="1"/>
        <v>230099</v>
      </c>
    </row>
    <row r="86" spans="1:32" x14ac:dyDescent="0.25">
      <c r="A86" s="9" t="s">
        <v>209</v>
      </c>
      <c r="B86" s="9" t="s">
        <v>210</v>
      </c>
      <c r="C86" s="9" t="s">
        <v>211</v>
      </c>
      <c r="D86" s="11">
        <v>16332</v>
      </c>
      <c r="E86" s="11">
        <v>21776</v>
      </c>
      <c r="F86" s="11">
        <v>10888</v>
      </c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2"/>
      <c r="AF86" s="13">
        <f t="shared" si="1"/>
        <v>48996</v>
      </c>
    </row>
    <row r="87" spans="1:32" x14ac:dyDescent="0.25">
      <c r="A87" s="9" t="s">
        <v>209</v>
      </c>
      <c r="B87" s="9" t="s">
        <v>212</v>
      </c>
      <c r="C87" s="9" t="s">
        <v>112</v>
      </c>
      <c r="D87" s="11">
        <v>18843</v>
      </c>
      <c r="E87" s="11">
        <v>25124</v>
      </c>
      <c r="F87" s="11">
        <v>25124</v>
      </c>
      <c r="G87" s="11">
        <v>25124</v>
      </c>
      <c r="H87" s="11">
        <v>25124</v>
      </c>
      <c r="I87" s="11">
        <v>25124</v>
      </c>
      <c r="J87" s="11">
        <v>25124</v>
      </c>
      <c r="K87" s="11">
        <v>25124</v>
      </c>
      <c r="L87" s="11">
        <v>25124</v>
      </c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2"/>
      <c r="AF87" s="13">
        <f t="shared" si="1"/>
        <v>219835</v>
      </c>
    </row>
    <row r="88" spans="1:32" x14ac:dyDescent="0.25">
      <c r="A88" s="9" t="s">
        <v>209</v>
      </c>
      <c r="B88" s="9" t="s">
        <v>213</v>
      </c>
      <c r="C88" s="9" t="s">
        <v>112</v>
      </c>
      <c r="D88" s="11">
        <v>17595</v>
      </c>
      <c r="E88" s="11">
        <v>23460</v>
      </c>
      <c r="F88" s="11">
        <v>23460</v>
      </c>
      <c r="G88" s="11">
        <v>23460</v>
      </c>
      <c r="H88" s="11">
        <v>23460</v>
      </c>
      <c r="I88" s="11">
        <v>23460</v>
      </c>
      <c r="J88" s="11">
        <v>23460</v>
      </c>
      <c r="K88" s="11">
        <v>23460</v>
      </c>
      <c r="L88" s="11">
        <v>23460</v>
      </c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2"/>
      <c r="AF88" s="13">
        <f t="shared" si="1"/>
        <v>205275</v>
      </c>
    </row>
    <row r="89" spans="1:32" x14ac:dyDescent="0.25">
      <c r="A89" s="9" t="s">
        <v>209</v>
      </c>
      <c r="B89" s="9" t="s">
        <v>214</v>
      </c>
      <c r="C89" s="9" t="s">
        <v>112</v>
      </c>
      <c r="D89" s="11">
        <v>16392</v>
      </c>
      <c r="E89" s="11">
        <v>21856</v>
      </c>
      <c r="F89" s="11">
        <v>21856</v>
      </c>
      <c r="G89" s="11">
        <v>21856</v>
      </c>
      <c r="H89" s="11">
        <v>21856</v>
      </c>
      <c r="I89" s="11">
        <v>21856</v>
      </c>
      <c r="J89" s="11">
        <v>21856</v>
      </c>
      <c r="K89" s="11">
        <v>21856</v>
      </c>
      <c r="L89" s="11">
        <v>21856</v>
      </c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2"/>
      <c r="AF89" s="13">
        <f t="shared" si="1"/>
        <v>191240</v>
      </c>
    </row>
    <row r="90" spans="1:32" x14ac:dyDescent="0.25">
      <c r="A90" s="9" t="s">
        <v>215</v>
      </c>
      <c r="B90" s="9" t="s">
        <v>216</v>
      </c>
      <c r="C90" s="9" t="s">
        <v>217</v>
      </c>
      <c r="D90" s="11">
        <v>4431</v>
      </c>
      <c r="E90" s="11">
        <v>5908</v>
      </c>
      <c r="F90" s="11">
        <v>5908</v>
      </c>
      <c r="G90" s="11">
        <v>5908</v>
      </c>
      <c r="H90" s="11">
        <v>5908</v>
      </c>
      <c r="I90" s="11">
        <v>5908</v>
      </c>
      <c r="J90" s="11">
        <v>5908</v>
      </c>
      <c r="K90" s="11">
        <v>5908</v>
      </c>
      <c r="L90" s="11">
        <v>5908</v>
      </c>
      <c r="M90" s="11">
        <v>5908</v>
      </c>
      <c r="N90" s="11">
        <v>5908</v>
      </c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2"/>
      <c r="AF90" s="13">
        <f t="shared" si="1"/>
        <v>63511</v>
      </c>
    </row>
    <row r="91" spans="1:32" x14ac:dyDescent="0.25">
      <c r="A91" s="9" t="s">
        <v>215</v>
      </c>
      <c r="B91" s="9" t="s">
        <v>218</v>
      </c>
      <c r="C91" s="9" t="s">
        <v>219</v>
      </c>
      <c r="D91" s="11">
        <v>5259</v>
      </c>
      <c r="E91" s="11">
        <v>7012</v>
      </c>
      <c r="F91" s="11">
        <v>7012</v>
      </c>
      <c r="G91" s="11">
        <v>7012</v>
      </c>
      <c r="H91" s="11">
        <v>7012</v>
      </c>
      <c r="I91" s="11">
        <v>7012</v>
      </c>
      <c r="J91" s="11">
        <v>7012</v>
      </c>
      <c r="K91" s="11">
        <v>7012</v>
      </c>
      <c r="L91" s="11">
        <v>7012</v>
      </c>
      <c r="M91" s="11">
        <v>7012</v>
      </c>
      <c r="N91" s="11">
        <v>7012</v>
      </c>
      <c r="O91" s="11">
        <v>7012</v>
      </c>
      <c r="P91" s="11">
        <v>3506</v>
      </c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2"/>
      <c r="AF91" s="13">
        <f t="shared" si="1"/>
        <v>85897</v>
      </c>
    </row>
    <row r="92" spans="1:32" x14ac:dyDescent="0.25">
      <c r="A92" s="9" t="s">
        <v>215</v>
      </c>
      <c r="B92" s="9" t="s">
        <v>220</v>
      </c>
      <c r="C92" s="9" t="s">
        <v>221</v>
      </c>
      <c r="D92" s="11">
        <v>5130</v>
      </c>
      <c r="E92" s="11">
        <v>6840</v>
      </c>
      <c r="F92" s="11">
        <v>6840</v>
      </c>
      <c r="G92" s="11">
        <v>6840</v>
      </c>
      <c r="H92" s="11">
        <v>6840</v>
      </c>
      <c r="I92" s="11">
        <v>6840</v>
      </c>
      <c r="J92" s="11">
        <v>6840</v>
      </c>
      <c r="K92" s="11">
        <v>3420</v>
      </c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2"/>
      <c r="AF92" s="13">
        <f t="shared" si="1"/>
        <v>49590</v>
      </c>
    </row>
    <row r="93" spans="1:32" x14ac:dyDescent="0.25">
      <c r="A93" s="9" t="s">
        <v>215</v>
      </c>
      <c r="B93" s="9" t="s">
        <v>222</v>
      </c>
      <c r="C93" s="9" t="s">
        <v>112</v>
      </c>
      <c r="D93" s="11">
        <v>10500</v>
      </c>
      <c r="E93" s="11">
        <v>14000</v>
      </c>
      <c r="F93" s="11">
        <v>14000</v>
      </c>
      <c r="G93" s="11">
        <v>14000</v>
      </c>
      <c r="H93" s="11">
        <v>14000</v>
      </c>
      <c r="I93" s="11">
        <v>14000</v>
      </c>
      <c r="J93" s="11">
        <v>14000</v>
      </c>
      <c r="K93" s="11">
        <v>14000</v>
      </c>
      <c r="L93" s="11">
        <v>14000</v>
      </c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2"/>
      <c r="AF93" s="13">
        <f t="shared" si="1"/>
        <v>122500</v>
      </c>
    </row>
    <row r="94" spans="1:32" x14ac:dyDescent="0.25">
      <c r="A94" s="9" t="s">
        <v>223</v>
      </c>
      <c r="B94" s="9" t="s">
        <v>224</v>
      </c>
      <c r="C94" s="9" t="s">
        <v>225</v>
      </c>
      <c r="D94" s="11">
        <v>18963</v>
      </c>
      <c r="E94" s="11">
        <v>25284</v>
      </c>
      <c r="F94" s="11">
        <v>25284</v>
      </c>
      <c r="G94" s="11">
        <v>25284</v>
      </c>
      <c r="H94" s="11">
        <v>25284</v>
      </c>
      <c r="I94" s="11">
        <v>25284</v>
      </c>
      <c r="J94" s="11">
        <v>25284</v>
      </c>
      <c r="K94" s="11">
        <v>25284</v>
      </c>
      <c r="L94" s="11">
        <v>25284</v>
      </c>
      <c r="M94" s="11">
        <v>25284</v>
      </c>
      <c r="N94" s="11">
        <v>25284</v>
      </c>
      <c r="O94" s="11">
        <v>25284</v>
      </c>
      <c r="P94" s="11">
        <v>25284</v>
      </c>
      <c r="Q94" s="11">
        <v>25284</v>
      </c>
      <c r="R94" s="11">
        <v>25284</v>
      </c>
      <c r="S94" s="11">
        <v>25284</v>
      </c>
      <c r="T94" s="11">
        <v>25284</v>
      </c>
      <c r="U94" s="11">
        <v>18963</v>
      </c>
      <c r="V94" s="11"/>
      <c r="W94" s="11"/>
      <c r="X94" s="11"/>
      <c r="Y94" s="11"/>
      <c r="Z94" s="11"/>
      <c r="AA94" s="11"/>
      <c r="AB94" s="11"/>
      <c r="AC94" s="11"/>
      <c r="AD94" s="11"/>
      <c r="AE94" s="12"/>
      <c r="AF94" s="13">
        <f t="shared" si="1"/>
        <v>442470</v>
      </c>
    </row>
    <row r="95" spans="1:32" x14ac:dyDescent="0.25">
      <c r="A95" s="9" t="s">
        <v>226</v>
      </c>
      <c r="B95" s="9" t="s">
        <v>227</v>
      </c>
      <c r="C95" s="9" t="s">
        <v>228</v>
      </c>
      <c r="D95" s="11">
        <v>7407</v>
      </c>
      <c r="E95" s="11">
        <v>9876</v>
      </c>
      <c r="F95" s="11">
        <v>9876</v>
      </c>
      <c r="G95" s="11">
        <v>9876</v>
      </c>
      <c r="H95" s="11">
        <v>9876</v>
      </c>
      <c r="I95" s="11">
        <v>9876</v>
      </c>
      <c r="J95" s="11">
        <v>9876</v>
      </c>
      <c r="K95" s="11">
        <v>9876</v>
      </c>
      <c r="L95" s="11">
        <v>9876</v>
      </c>
      <c r="M95" s="11">
        <v>9876</v>
      </c>
      <c r="N95" s="11">
        <v>9876</v>
      </c>
      <c r="O95" s="11">
        <v>9876</v>
      </c>
      <c r="P95" s="11">
        <v>9876</v>
      </c>
      <c r="Q95" s="11">
        <v>9876</v>
      </c>
      <c r="R95" s="11">
        <v>9876</v>
      </c>
      <c r="S95" s="11">
        <v>9876</v>
      </c>
      <c r="T95" s="11">
        <v>9876</v>
      </c>
      <c r="U95" s="11">
        <v>7407</v>
      </c>
      <c r="V95" s="11"/>
      <c r="W95" s="11"/>
      <c r="X95" s="11"/>
      <c r="Y95" s="11"/>
      <c r="Z95" s="11"/>
      <c r="AA95" s="11"/>
      <c r="AB95" s="11"/>
      <c r="AC95" s="11"/>
      <c r="AD95" s="11"/>
      <c r="AE95" s="12"/>
      <c r="AF95" s="13">
        <f t="shared" si="1"/>
        <v>172830</v>
      </c>
    </row>
    <row r="96" spans="1:32" x14ac:dyDescent="0.25">
      <c r="A96" s="9" t="s">
        <v>226</v>
      </c>
      <c r="B96" s="9" t="s">
        <v>229</v>
      </c>
      <c r="C96" s="9" t="s">
        <v>230</v>
      </c>
      <c r="D96" s="11">
        <v>22020</v>
      </c>
      <c r="E96" s="11">
        <v>29360</v>
      </c>
      <c r="F96" s="11">
        <v>29360</v>
      </c>
      <c r="G96" s="11">
        <v>29360</v>
      </c>
      <c r="H96" s="11">
        <v>29360</v>
      </c>
      <c r="I96" s="11">
        <v>29360</v>
      </c>
      <c r="J96" s="11">
        <v>29360</v>
      </c>
      <c r="K96" s="11">
        <v>29360</v>
      </c>
      <c r="L96" s="11">
        <v>29360</v>
      </c>
      <c r="M96" s="11">
        <v>29360</v>
      </c>
      <c r="N96" s="11">
        <v>29360</v>
      </c>
      <c r="O96" s="11">
        <v>29360</v>
      </c>
      <c r="P96" s="11">
        <v>29360</v>
      </c>
      <c r="Q96" s="11">
        <v>29360</v>
      </c>
      <c r="R96" s="11">
        <v>29360</v>
      </c>
      <c r="S96" s="11">
        <v>29360</v>
      </c>
      <c r="T96" s="11">
        <v>29360</v>
      </c>
      <c r="U96" s="11">
        <v>29360</v>
      </c>
      <c r="V96" s="11">
        <v>29360</v>
      </c>
      <c r="W96" s="11">
        <v>29360</v>
      </c>
      <c r="X96" s="11">
        <v>29360</v>
      </c>
      <c r="Y96" s="11">
        <v>29360</v>
      </c>
      <c r="Z96" s="11">
        <v>29360</v>
      </c>
      <c r="AA96" s="11">
        <v>29360</v>
      </c>
      <c r="AB96" s="11">
        <v>29360</v>
      </c>
      <c r="AC96" s="11">
        <v>29360</v>
      </c>
      <c r="AD96" s="11">
        <v>29360</v>
      </c>
      <c r="AE96" s="12">
        <v>22020</v>
      </c>
      <c r="AF96" s="13">
        <f t="shared" si="1"/>
        <v>807400</v>
      </c>
    </row>
    <row r="97" spans="1:32" x14ac:dyDescent="0.25">
      <c r="A97" s="9" t="s">
        <v>226</v>
      </c>
      <c r="B97" s="9" t="s">
        <v>231</v>
      </c>
      <c r="C97" s="9" t="s">
        <v>62</v>
      </c>
      <c r="D97" s="11">
        <v>3948</v>
      </c>
      <c r="E97" s="11">
        <v>5264</v>
      </c>
      <c r="F97" s="11">
        <v>5264</v>
      </c>
      <c r="G97" s="11">
        <v>5264</v>
      </c>
      <c r="H97" s="11">
        <v>5264</v>
      </c>
      <c r="I97" s="11">
        <v>5264</v>
      </c>
      <c r="J97" s="11">
        <v>5264</v>
      </c>
      <c r="K97" s="11">
        <v>3948</v>
      </c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2"/>
      <c r="AF97" s="13">
        <f t="shared" si="1"/>
        <v>39480</v>
      </c>
    </row>
    <row r="98" spans="1:32" x14ac:dyDescent="0.25">
      <c r="A98" s="9" t="s">
        <v>232</v>
      </c>
      <c r="B98" s="9" t="s">
        <v>233</v>
      </c>
      <c r="C98" s="9" t="s">
        <v>115</v>
      </c>
      <c r="D98" s="11">
        <v>1920</v>
      </c>
      <c r="E98" s="11">
        <v>2560</v>
      </c>
      <c r="F98" s="11">
        <v>2560</v>
      </c>
      <c r="G98" s="11">
        <v>2560</v>
      </c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2"/>
      <c r="AF98" s="13">
        <f t="shared" si="1"/>
        <v>9600</v>
      </c>
    </row>
    <row r="99" spans="1:32" x14ac:dyDescent="0.25">
      <c r="A99" s="9" t="s">
        <v>232</v>
      </c>
      <c r="B99" s="9" t="s">
        <v>234</v>
      </c>
      <c r="C99" s="9" t="s">
        <v>115</v>
      </c>
      <c r="D99" s="11">
        <v>1332</v>
      </c>
      <c r="E99" s="11">
        <v>1776</v>
      </c>
      <c r="F99" s="11">
        <v>1776</v>
      </c>
      <c r="G99" s="11">
        <v>1776</v>
      </c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2"/>
      <c r="AF99" s="13">
        <f t="shared" si="1"/>
        <v>6660</v>
      </c>
    </row>
    <row r="100" spans="1:32" x14ac:dyDescent="0.25">
      <c r="A100" s="10" t="s">
        <v>232</v>
      </c>
      <c r="B100" s="10" t="s">
        <v>235</v>
      </c>
      <c r="C100" s="10" t="s">
        <v>115</v>
      </c>
      <c r="D100" s="14">
        <v>3513</v>
      </c>
      <c r="E100" s="14">
        <v>4684</v>
      </c>
      <c r="F100" s="14">
        <v>4684</v>
      </c>
      <c r="G100" s="14">
        <v>4684</v>
      </c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5"/>
      <c r="AF100" s="16">
        <f t="shared" si="1"/>
        <v>17565</v>
      </c>
    </row>
    <row r="101" spans="1:32" s="7" customFormat="1" x14ac:dyDescent="0.25">
      <c r="A101" s="36" t="s">
        <v>246</v>
      </c>
      <c r="B101" s="37"/>
      <c r="C101" s="37"/>
      <c r="D101" s="17">
        <v>114249</v>
      </c>
      <c r="E101" s="17">
        <v>152299</v>
      </c>
      <c r="F101" s="17">
        <v>152299</v>
      </c>
      <c r="G101" s="17">
        <v>152299</v>
      </c>
      <c r="H101" s="17">
        <v>152299</v>
      </c>
      <c r="I101" s="17">
        <v>152299</v>
      </c>
      <c r="J101" s="17">
        <v>152299</v>
      </c>
      <c r="K101" s="17">
        <v>152299</v>
      </c>
      <c r="L101" s="17">
        <v>152299</v>
      </c>
      <c r="M101" s="17">
        <v>152299</v>
      </c>
      <c r="N101" s="17">
        <v>152299</v>
      </c>
      <c r="O101" s="17">
        <v>152299</v>
      </c>
      <c r="P101" s="17">
        <v>152299</v>
      </c>
      <c r="Q101" s="17">
        <v>152299</v>
      </c>
      <c r="R101" s="17">
        <v>152299</v>
      </c>
      <c r="S101" s="17">
        <v>152299</v>
      </c>
      <c r="T101" s="17">
        <v>152299</v>
      </c>
      <c r="U101" s="17">
        <v>152299</v>
      </c>
      <c r="V101" s="17">
        <v>152299</v>
      </c>
      <c r="W101" s="17">
        <v>152299</v>
      </c>
      <c r="X101" s="17">
        <v>152299</v>
      </c>
      <c r="Y101" s="17">
        <v>152299</v>
      </c>
      <c r="Z101" s="17">
        <v>152299</v>
      </c>
      <c r="AA101" s="17">
        <v>152299</v>
      </c>
      <c r="AB101" s="17">
        <v>152299</v>
      </c>
      <c r="AC101" s="17">
        <v>152299</v>
      </c>
      <c r="AD101" s="17">
        <v>152299</v>
      </c>
      <c r="AE101" s="17">
        <v>152299</v>
      </c>
      <c r="AF101" s="18">
        <f t="shared" si="1"/>
        <v>4226322</v>
      </c>
    </row>
    <row r="102" spans="1:32" s="5" customFormat="1" ht="21.75" customHeight="1" x14ac:dyDescent="0.2">
      <c r="A102" s="34" t="s">
        <v>247</v>
      </c>
      <c r="B102" s="34"/>
      <c r="C102" s="34"/>
      <c r="D102" s="35">
        <f t="shared" ref="D102:AF102" si="2">SUM(D5:D101)-D101-D82-D26-D10</f>
        <v>727665.2699999999</v>
      </c>
      <c r="E102" s="35">
        <f t="shared" si="2"/>
        <v>948904.46</v>
      </c>
      <c r="F102" s="35">
        <f t="shared" si="2"/>
        <v>910923.39999999991</v>
      </c>
      <c r="G102" s="35">
        <f t="shared" si="2"/>
        <v>892456.39999999991</v>
      </c>
      <c r="H102" s="35">
        <f t="shared" si="2"/>
        <v>834112.66999999993</v>
      </c>
      <c r="I102" s="35">
        <f t="shared" si="2"/>
        <v>807394.79</v>
      </c>
      <c r="J102" s="35">
        <f t="shared" si="2"/>
        <v>764945.22</v>
      </c>
      <c r="K102" s="35">
        <f t="shared" si="2"/>
        <v>664177.83999999985</v>
      </c>
      <c r="L102" s="35">
        <f t="shared" si="2"/>
        <v>532982.68000000005</v>
      </c>
      <c r="M102" s="35">
        <f t="shared" si="2"/>
        <v>387663.13</v>
      </c>
      <c r="N102" s="35">
        <f t="shared" si="2"/>
        <v>370565.02</v>
      </c>
      <c r="O102" s="35">
        <f t="shared" si="2"/>
        <v>358238.36</v>
      </c>
      <c r="P102" s="35">
        <f t="shared" si="2"/>
        <v>332476.03000000003</v>
      </c>
      <c r="Q102" s="35">
        <f t="shared" si="2"/>
        <v>318335.19999999995</v>
      </c>
      <c r="R102" s="35">
        <f t="shared" si="2"/>
        <v>273402.75</v>
      </c>
      <c r="S102" s="35">
        <f t="shared" si="2"/>
        <v>241601.19999999995</v>
      </c>
      <c r="T102" s="35">
        <f t="shared" si="2"/>
        <v>200570.19999999995</v>
      </c>
      <c r="U102" s="35">
        <f t="shared" si="2"/>
        <v>163231.58999999997</v>
      </c>
      <c r="V102" s="35">
        <f t="shared" si="2"/>
        <v>129786.64000000001</v>
      </c>
      <c r="W102" s="35">
        <f t="shared" si="2"/>
        <v>129786.64000000001</v>
      </c>
      <c r="X102" s="35">
        <f t="shared" si="2"/>
        <v>129786.64000000001</v>
      </c>
      <c r="Y102" s="35">
        <f t="shared" si="2"/>
        <v>119775.64000000001</v>
      </c>
      <c r="Z102" s="35">
        <f t="shared" si="2"/>
        <v>109764</v>
      </c>
      <c r="AA102" s="35">
        <f t="shared" si="2"/>
        <v>91492</v>
      </c>
      <c r="AB102" s="35">
        <f t="shared" si="2"/>
        <v>91492</v>
      </c>
      <c r="AC102" s="35">
        <f t="shared" si="2"/>
        <v>91492</v>
      </c>
      <c r="AD102" s="35">
        <f t="shared" si="2"/>
        <v>91492</v>
      </c>
      <c r="AE102" s="35">
        <f t="shared" si="2"/>
        <v>39664</v>
      </c>
      <c r="AF102" s="35">
        <f t="shared" si="2"/>
        <v>10754177.77</v>
      </c>
    </row>
    <row r="103" spans="1:32" x14ac:dyDescent="0.25">
      <c r="AF103" s="24"/>
    </row>
    <row r="104" spans="1:32" x14ac:dyDescent="0.25">
      <c r="A104" s="27" t="s">
        <v>237</v>
      </c>
      <c r="B104" s="28"/>
      <c r="C104" s="28"/>
      <c r="D104" s="29">
        <v>10106.790000000001</v>
      </c>
      <c r="E104" s="29">
        <v>13469</v>
      </c>
      <c r="F104" s="29">
        <v>13469</v>
      </c>
      <c r="G104" s="29">
        <v>13469</v>
      </c>
      <c r="H104" s="29">
        <v>13469</v>
      </c>
      <c r="I104" s="29">
        <v>13469</v>
      </c>
      <c r="J104" s="29">
        <v>13469</v>
      </c>
      <c r="K104" s="29">
        <v>13469</v>
      </c>
      <c r="L104" s="29">
        <v>13469</v>
      </c>
      <c r="M104" s="29">
        <v>13469</v>
      </c>
      <c r="N104" s="29">
        <v>13469</v>
      </c>
      <c r="O104" s="29">
        <v>13469</v>
      </c>
      <c r="P104" s="29">
        <v>13469</v>
      </c>
      <c r="Q104" s="29">
        <v>13469</v>
      </c>
      <c r="R104" s="29">
        <v>1753128</v>
      </c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30">
        <f>SUM(D104:AE104)</f>
        <v>1938331.79</v>
      </c>
    </row>
    <row r="105" spans="1:32" x14ac:dyDescent="0.25">
      <c r="A105" s="27" t="s">
        <v>238</v>
      </c>
      <c r="B105" s="28"/>
      <c r="C105" s="28"/>
      <c r="D105" s="29">
        <v>74089.17</v>
      </c>
      <c r="E105" s="29">
        <v>98767</v>
      </c>
      <c r="F105" s="29">
        <v>98767</v>
      </c>
      <c r="G105" s="29">
        <v>98767</v>
      </c>
      <c r="H105" s="29">
        <v>98767</v>
      </c>
      <c r="I105" s="29">
        <v>98767</v>
      </c>
      <c r="J105" s="29">
        <v>98767</v>
      </c>
      <c r="K105" s="29">
        <v>98767</v>
      </c>
      <c r="L105" s="29">
        <v>98767</v>
      </c>
      <c r="M105" s="29">
        <v>98767</v>
      </c>
      <c r="N105" s="29">
        <v>98767</v>
      </c>
      <c r="O105" s="29">
        <v>98767</v>
      </c>
      <c r="P105" s="29">
        <v>98767</v>
      </c>
      <c r="Q105" s="29">
        <v>98767</v>
      </c>
      <c r="R105" s="29">
        <v>98767</v>
      </c>
      <c r="S105" s="29">
        <v>98767</v>
      </c>
      <c r="T105" s="29">
        <v>98767</v>
      </c>
      <c r="U105" s="29">
        <v>98767</v>
      </c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30">
        <f t="shared" ref="AF105:AF108" si="3">SUM(D105:AE105)</f>
        <v>1753128.17</v>
      </c>
    </row>
    <row r="106" spans="1:32" x14ac:dyDescent="0.25">
      <c r="A106" s="27" t="s">
        <v>239</v>
      </c>
      <c r="B106" s="28"/>
      <c r="C106" s="28"/>
      <c r="D106" s="31">
        <v>60004.81</v>
      </c>
      <c r="E106" s="32">
        <v>215050</v>
      </c>
      <c r="F106" s="32">
        <v>215050</v>
      </c>
      <c r="G106" s="32">
        <v>215050</v>
      </c>
      <c r="H106" s="32">
        <v>215050</v>
      </c>
      <c r="I106" s="32">
        <v>215050</v>
      </c>
      <c r="J106" s="32">
        <v>215050</v>
      </c>
      <c r="K106" s="32">
        <v>215050</v>
      </c>
      <c r="L106" s="32">
        <v>215050</v>
      </c>
      <c r="M106" s="32">
        <v>215050</v>
      </c>
      <c r="N106" s="32">
        <v>215050</v>
      </c>
      <c r="O106" s="32">
        <v>215050</v>
      </c>
      <c r="P106" s="32">
        <v>215050</v>
      </c>
      <c r="Q106" s="32">
        <v>215050</v>
      </c>
      <c r="R106" s="32">
        <v>215050</v>
      </c>
      <c r="S106" s="32">
        <v>215050</v>
      </c>
      <c r="T106" s="32">
        <v>215050</v>
      </c>
      <c r="U106" s="32">
        <v>215050</v>
      </c>
      <c r="V106" s="32">
        <v>215050</v>
      </c>
      <c r="W106" s="32">
        <v>215050</v>
      </c>
      <c r="X106" s="32">
        <v>215050</v>
      </c>
      <c r="Y106" s="32">
        <v>215050</v>
      </c>
      <c r="Z106" s="28"/>
      <c r="AA106" s="28"/>
      <c r="AB106" s="28"/>
      <c r="AC106" s="28"/>
      <c r="AD106" s="28"/>
      <c r="AE106" s="28"/>
      <c r="AF106" s="30">
        <f t="shared" si="3"/>
        <v>4576054.8100000005</v>
      </c>
    </row>
    <row r="107" spans="1:32" x14ac:dyDescent="0.25">
      <c r="A107" s="27" t="s">
        <v>240</v>
      </c>
      <c r="B107" s="28"/>
      <c r="C107" s="28"/>
      <c r="D107" s="29">
        <v>60006</v>
      </c>
      <c r="E107" s="29">
        <v>154308</v>
      </c>
      <c r="F107" s="29">
        <v>154308</v>
      </c>
      <c r="G107" s="29">
        <v>154308</v>
      </c>
      <c r="H107" s="29">
        <v>154308</v>
      </c>
      <c r="I107" s="29">
        <v>154308</v>
      </c>
      <c r="J107" s="29">
        <v>154308</v>
      </c>
      <c r="K107" s="29">
        <v>154308</v>
      </c>
      <c r="L107" s="29">
        <v>154308</v>
      </c>
      <c r="M107" s="29">
        <v>154308</v>
      </c>
      <c r="N107" s="29">
        <v>154308</v>
      </c>
      <c r="O107" s="29">
        <v>154308</v>
      </c>
      <c r="P107" s="29">
        <v>154308</v>
      </c>
      <c r="Q107" s="29">
        <v>154308</v>
      </c>
      <c r="R107" s="29">
        <v>154308</v>
      </c>
      <c r="S107" s="29">
        <v>154308</v>
      </c>
      <c r="T107" s="29">
        <v>154308</v>
      </c>
      <c r="U107" s="29">
        <v>154308</v>
      </c>
      <c r="V107" s="29">
        <v>154308</v>
      </c>
      <c r="W107" s="29">
        <v>154308</v>
      </c>
      <c r="X107" s="29">
        <v>154308</v>
      </c>
      <c r="Y107" s="29">
        <v>154308</v>
      </c>
      <c r="Z107" s="29">
        <v>154308</v>
      </c>
      <c r="AA107" s="29">
        <v>154308</v>
      </c>
      <c r="AB107" s="29">
        <v>154308</v>
      </c>
      <c r="AC107" s="29">
        <v>154308</v>
      </c>
      <c r="AD107" s="29">
        <v>154308</v>
      </c>
      <c r="AE107" s="29">
        <v>154308</v>
      </c>
      <c r="AF107" s="30">
        <f t="shared" si="3"/>
        <v>4226322</v>
      </c>
    </row>
    <row r="108" spans="1:32" ht="19.5" customHeight="1" x14ac:dyDescent="0.25">
      <c r="A108" s="27" t="s">
        <v>248</v>
      </c>
      <c r="B108" s="28"/>
      <c r="C108" s="28"/>
      <c r="D108" s="33">
        <f>SUM(D104:D107)</f>
        <v>204206.77</v>
      </c>
      <c r="E108" s="33">
        <f t="shared" ref="E108:AE108" si="4">SUM(E104:E107)</f>
        <v>481594</v>
      </c>
      <c r="F108" s="33">
        <f t="shared" si="4"/>
        <v>481594</v>
      </c>
      <c r="G108" s="33">
        <f t="shared" si="4"/>
        <v>481594</v>
      </c>
      <c r="H108" s="33">
        <f t="shared" si="4"/>
        <v>481594</v>
      </c>
      <c r="I108" s="33">
        <f t="shared" si="4"/>
        <v>481594</v>
      </c>
      <c r="J108" s="33">
        <f t="shared" si="4"/>
        <v>481594</v>
      </c>
      <c r="K108" s="33">
        <f t="shared" si="4"/>
        <v>481594</v>
      </c>
      <c r="L108" s="33">
        <f t="shared" si="4"/>
        <v>481594</v>
      </c>
      <c r="M108" s="33">
        <f t="shared" si="4"/>
        <v>481594</v>
      </c>
      <c r="N108" s="33">
        <f t="shared" si="4"/>
        <v>481594</v>
      </c>
      <c r="O108" s="33">
        <f t="shared" si="4"/>
        <v>481594</v>
      </c>
      <c r="P108" s="33">
        <f t="shared" si="4"/>
        <v>481594</v>
      </c>
      <c r="Q108" s="33">
        <f t="shared" si="4"/>
        <v>481594</v>
      </c>
      <c r="R108" s="33">
        <f t="shared" si="4"/>
        <v>2221253</v>
      </c>
      <c r="S108" s="33">
        <f t="shared" si="4"/>
        <v>468125</v>
      </c>
      <c r="T108" s="33">
        <f t="shared" si="4"/>
        <v>468125</v>
      </c>
      <c r="U108" s="33">
        <f t="shared" si="4"/>
        <v>468125</v>
      </c>
      <c r="V108" s="33">
        <f t="shared" si="4"/>
        <v>369358</v>
      </c>
      <c r="W108" s="33">
        <f t="shared" si="4"/>
        <v>369358</v>
      </c>
      <c r="X108" s="33">
        <f t="shared" si="4"/>
        <v>369358</v>
      </c>
      <c r="Y108" s="33">
        <f t="shared" si="4"/>
        <v>369358</v>
      </c>
      <c r="Z108" s="33">
        <f t="shared" si="4"/>
        <v>154308</v>
      </c>
      <c r="AA108" s="33">
        <f t="shared" si="4"/>
        <v>154308</v>
      </c>
      <c r="AB108" s="33">
        <f t="shared" si="4"/>
        <v>154308</v>
      </c>
      <c r="AC108" s="33">
        <f t="shared" si="4"/>
        <v>154308</v>
      </c>
      <c r="AD108" s="33">
        <f t="shared" si="4"/>
        <v>154308</v>
      </c>
      <c r="AE108" s="33">
        <f t="shared" si="4"/>
        <v>154308</v>
      </c>
      <c r="AF108" s="30">
        <f t="shared" si="3"/>
        <v>12493836.77</v>
      </c>
    </row>
    <row r="110" spans="1:32" x14ac:dyDescent="0.25">
      <c r="C110" s="1" t="s">
        <v>251</v>
      </c>
      <c r="D110" s="26"/>
      <c r="E110" s="26"/>
      <c r="F110" s="26"/>
      <c r="G110" s="26"/>
      <c r="H110" s="26" t="s">
        <v>252</v>
      </c>
      <c r="I110" s="26"/>
    </row>
  </sheetData>
  <mergeCells count="4">
    <mergeCell ref="A10:C10"/>
    <mergeCell ref="A26:C26"/>
    <mergeCell ref="A82:C82"/>
    <mergeCell ref="A101:C101"/>
  </mergeCells>
  <pageMargins left="0.7" right="0.7" top="0.75" bottom="0.75" header="0.3" footer="0.3"/>
  <pageSetup paperSize="8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parjaunojumi</vt:lpstr>
    </vt:vector>
  </TitlesOfParts>
  <Company>Valsts kase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Indra Bobrovska</dc:creator>
  <cp:lastModifiedBy>Līga Nogobode</cp:lastModifiedBy>
  <cp:lastPrinted>2021-05-12T13:28:08Z</cp:lastPrinted>
  <dcterms:created xsi:type="dcterms:W3CDTF">2021-05-05T09:18:57Z</dcterms:created>
  <dcterms:modified xsi:type="dcterms:W3CDTF">2021-05-12T13:28:11Z</dcterms:modified>
</cp:coreProperties>
</file>