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VitaB\Desktop\"/>
    </mc:Choice>
  </mc:AlternateContent>
  <xr:revisionPtr revIDLastSave="0" documentId="8_{143CC39D-9418-49D2-8FF0-BFF29452797F}" xr6:coauthVersionLast="45" xr6:coauthVersionMax="45" xr10:uidLastSave="{00000000-0000-0000-0000-000000000000}"/>
  <bookViews>
    <workbookView xWindow="-120" yWindow="-120" windowWidth="29040" windowHeight="15840" xr2:uid="{00000000-000D-0000-FFFF-FFFF00000000}"/>
  </bookViews>
  <sheets>
    <sheet name="4.daļaSAM3.3.1." sheetId="1" r:id="rId1"/>
  </sheets>
  <definedNames>
    <definedName name="_xlnm.Print_Titles" localSheetId="0">'4.daļaSAM3.3.1.'!$3:$6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 i="1" l="1"/>
  <c r="G29" i="1"/>
  <c r="F29" i="1"/>
  <c r="H23" i="1"/>
  <c r="G23" i="1"/>
  <c r="F23" i="1"/>
  <c r="G20" i="1"/>
  <c r="F20" i="1"/>
  <c r="G19" i="1"/>
  <c r="G14" i="1"/>
  <c r="G13" i="1"/>
  <c r="G12" i="1"/>
  <c r="G11" i="1"/>
  <c r="G10" i="1" s="1"/>
  <c r="J10" i="1"/>
  <c r="H10" i="1"/>
  <c r="F10" i="1"/>
</calcChain>
</file>

<file path=xl/sharedStrings.xml><?xml version="1.0" encoding="utf-8"?>
<sst xmlns="http://schemas.openxmlformats.org/spreadsheetml/2006/main" count="115" uniqueCount="80">
  <si>
    <t xml:space="preserve">Gulbenes novada  aktualizētais Investīciju plāns 2018.-2020.gadam </t>
  </si>
  <si>
    <r>
      <t xml:space="preserve">4. daļa  </t>
    </r>
    <r>
      <rPr>
        <sz val="11"/>
        <rFont val="Times New Roman"/>
        <family val="1"/>
        <charset val="186"/>
      </rPr>
      <t>SAM 3.3.1.</t>
    </r>
  </si>
  <si>
    <t>3.3.1.SAM "Palielināt privāto investīciju apjomu reģionos, veicot ieguldījumus uzņēmējdarbības attīstībai atbilstoši pašvaldību attīstības programmās noteiktajai teritoriju ekonomiskajai specializācijai un balstoties uz vietējo uzņēmēju vajadzībām"</t>
  </si>
  <si>
    <t>N.p.k.</t>
  </si>
  <si>
    <t>Projekta nosaukums</t>
  </si>
  <si>
    <t>Atbilstība vidēja termiņa prioritātēm</t>
  </si>
  <si>
    <t>Uzdevuma Nr.</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</si>
  <si>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</si>
  <si>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</si>
  <si>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</si>
  <si>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</si>
  <si>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</si>
  <si>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</si>
  <si>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</si>
  <si>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(norādīt)</t>
  </si>
  <si>
    <t>Privātais sektors</t>
  </si>
  <si>
    <t>Citi finansējuma avoti (norādīt)</t>
  </si>
  <si>
    <t>Projekta uzsākšas datums</t>
  </si>
  <si>
    <t>Projekta realizācijas ilgums</t>
  </si>
  <si>
    <r>
      <rPr>
        <b/>
        <u/>
        <sz val="11"/>
        <rFont val="Times New Roman"/>
        <family val="1"/>
        <charset val="186"/>
      </rPr>
      <t>1.</t>
    </r>
    <r>
      <rPr>
        <u/>
        <sz val="11"/>
        <rFont val="Times New Roman"/>
        <family val="1"/>
        <charset val="186"/>
      </rPr>
      <t xml:space="preserve"> Prioritārā projekta ideja:</t>
    </r>
    <r>
      <rPr>
        <sz val="11"/>
        <rFont val="Times New Roman"/>
        <family val="1"/>
        <charset val="186"/>
      </rPr>
      <t xml:space="preserve"> </t>
    </r>
    <r>
      <rPr>
        <b/>
        <sz val="11"/>
        <rFont val="Times New Roman"/>
        <family val="1"/>
        <charset val="186"/>
      </rPr>
      <t>Infrastruktūras sakārtošana uzņēmējdarbības attīstībai Gulbenes pilsētā</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Viens no svarīgājakiem faktoriem uzņēmējdarbības attīstībai Gulbenes pilsētā ir transporta infrastruktūras sakārtošana un Gulbenes pilsētas pieejamības un sasniedzamības veicināšana. Tādēļ, pamatojoties uz komersantu iesniegumiem par tiem nepieciešamās infrastruktūras uzlabošanu, projekta "Infrastruktūras sakārtošana uzņēmējdarbības attīstībai Gulbenes pilsētā" ietvaros plānota ražošanas teritorijas infrastruktūras sakārtošana īpašumā „Draudzesskola” (Kalēju ielas pārbūve un stāvvietu izbūve), infrastruktūras sakārtošana Klēts ielā un Pils ielā, kā arī Purva ielas pārbūve. 
</t>
    </r>
    <r>
      <rPr>
        <b/>
        <sz val="11"/>
        <rFont val="Times New Roman"/>
        <family val="1"/>
        <charset val="186"/>
      </rPr>
      <t xml:space="preserve">Projekta rezultātā tiks radītas 9 darba vietas, piesaistītas privātās investīcijas 169 909 EUR apmērā un atbalstu guvuši vismaz 12 komersanti. </t>
    </r>
    <r>
      <rPr>
        <sz val="11"/>
        <rFont val="Times New Roman"/>
        <family val="1"/>
        <charset val="186"/>
      </rPr>
      <t xml:space="preserve">
</t>
    </r>
    <r>
      <rPr>
        <b/>
        <sz val="11"/>
        <rFont val="Times New Roman"/>
        <family val="1"/>
        <charset val="186"/>
      </rPr>
      <t xml:space="preserve">1.1. </t>
    </r>
    <r>
      <rPr>
        <sz val="11"/>
        <rFont val="Times New Roman"/>
        <family val="1"/>
        <charset val="186"/>
      </rPr>
      <t xml:space="preserve">Īpašumā „Draudzesskola", kas atrodas Stradu pagasta Margu ciemā, padomju gados bija izvietota rūpnīcas „Alfa” filiāle, kur ražoja mikroshēmas. 90.gadu sakumā uz tās bāzes izveidojās AS „Mitrāns”, kuram arī šobrīd pieder visas ēkas, bet zeme pieder pašvaldībai. Liels zaudējums Gulbenes novadam bija viena no lielākajiem novada uzņēmumiem - šūšanas firmas SIA "NIENHAUS &amp; LOTZ LETTLAND", kas nodarbināja vairāk kā 160 darbiniekus, aiziešana no Gulbenes, bet plānots, ka publiskās infrastruktūras sakārtošanas rezultātā, šo lomu aizpildīs jauni uzņēmumi. Ēkās izvietoti vairāki uzņēmumi, kas nodarbojas ar metālapstrādi un dažādu pakalpojumu sniegšanu. ERAF finansiāli atbalstītā projekta Nr.3DP/3.6.1.1.0/13/IPIA/VRAA/004 „Uzņēmējdarbībai nozīmīgo ielu rekonstrukcija Gulbenes pilsētā” ietvaros tika veikta Draudzesskolas ielas pārbūve Gulbenes pilsētas teritorijā. Diemžēl projekta nosacījumi neļāva ieguldīt līdzekļus ārpus pilsētas administratīvās teritorijas un vienlaikus sakārtot Kalēju ielu Margu ciemā, kas nodrošina piekļuvi ražošanas teritorijai īpašumā „Draudzesskola” un kura ir ļoti slikta tehniskā stāvoklī.
</t>
    </r>
    <r>
      <rPr>
        <b/>
        <sz val="11"/>
        <rFont val="Times New Roman"/>
        <family val="1"/>
        <charset val="186"/>
      </rPr>
      <t xml:space="preserve">1.2., 1.3. </t>
    </r>
    <r>
      <rPr>
        <sz val="11"/>
        <rFont val="Times New Roman"/>
        <family val="1"/>
        <charset val="186"/>
      </rPr>
      <t xml:space="preserve">Klēts ielas un Pils ielas teritorijā atrodas vairāki uzņēmumi - SIA "Pilsbergs", SIA "Ausmas serviss". Uzņēmēji jau uzsākuši teritorijā esošo degradēto teritoriju sakārtošanu un teritoriju degradējošo ēku nojaukšanu. Ielu pārbūve būs nozīmīga jaunu uzņēmumu ienākšanai un esošo attīstībai šajā pilsētas daļā. Abas ielas iekļaujas arī Gulbenes vēsturiskajā centrā, to atjaunošanai ir būtiska nozīme arī Gulbenes novada vēstures un mākslas muzeja atklātā krājuma glabātuves "Klēts" tūrisma piedāvājumā. Klēts ielu un Pils ielu savieno Vecgulbenes muižas bruģakmens ceļš, kuru plānots atjaunot. Klēts ielu izmanto arī Gulbenes slimnīcas Ātrās medicīniskās palīdzības dienests. 
Klēts ielas brauktuves esošais segums ir neapmierinošā stāvoklī – pilnībā sabrucis asfaltbetona segums, dabā novērojama lietus ūdens uzkrāšanās uz ielas braucamās daļas, ielai nav pilnībā nodrošināta lietus ūdens savākšana un atvade no ielas brauktuves. Projekta ietvaros plānots pārbūvēt ielas brauktuvi, izbūvēt lietus ūdens savākšanas risinājumus, kā arī gājēju ietvi.
Pils ielas brauktuves esošais segums ir neapmierinošā stāvoklī – pilnībā sabrucis asfaltbetona segums un grants. Dabā novērojama lietus ūdens uzkrāšanās uz ielas braucamās daļas. Ielai šobrīd nav pilnībā nodrošināta lietus ūdens savākšana un atvade no ielas brauktuves. Projekta ietvaros plānots pārbūvēt ielas brauktuvi un izbūvēt lietus ūdens savākšanas risinājumus.
</t>
    </r>
    <r>
      <rPr>
        <b/>
        <sz val="11"/>
        <rFont val="Times New Roman"/>
        <family val="1"/>
        <charset val="186"/>
      </rPr>
      <t xml:space="preserve">1.4. </t>
    </r>
    <r>
      <rPr>
        <sz val="11"/>
        <rFont val="Times New Roman"/>
        <family val="1"/>
        <charset val="186"/>
      </rPr>
      <t>Purva ielā 2a, Gulbenē 2015.gadā ēkas īpašnieks SIA "Rubate"  veica ieguldījumus ēkas sakārtošanā, kas deva iespēju vairākiem uzņēmumiem veikt tajā savu darbību. Līdz ar to Purva ielu katru dienu izmanto vairāki uzņēmumi - SIA "Tavai un manai veselībai", SIA "Birojs GK", SIA "KONTS AO" un to klienti. Purva ielas brauktuves esošais segums ir neapmierinošā stāvoklī – nolietojies asfaltbetons un frēzasfalts. Dabā novērojama lietus ūdens uzkrāšanās uz ielas braucamās daļas. Ielai šobrīd nav pilnībā izbūvēts apgaismojuma tīkls, kā arī nav pilnībā nodrošināta lietus ūdens savākšana un atvade no ielas brauktuves. Projekta ietvaros plānots pārbūvēt ielas brauktuvi, izbūvēt lietus ūdens
kanalizācijas un ielu apgaismojuma tīklus, kā arī izbūvēt gājēju ietvi.</t>
    </r>
  </si>
  <si>
    <t>Infrastruktūras sakārtošana uzņēmējdarbības attīstībai Gulbenes pilsētā</t>
  </si>
  <si>
    <t>RVE</t>
  </si>
  <si>
    <t>UE1.1.1.</t>
  </si>
  <si>
    <t xml:space="preserve">Radītas 9 darba vietas, piesaistītas privātās investīcijas 169 909 EUR apmērā, atbalstu guvuši 12 komersanti. </t>
  </si>
  <si>
    <t>Gulbenes novada pašvaldība</t>
  </si>
  <si>
    <t>1.1.</t>
  </si>
  <si>
    <t>Ražošanas teritorijas infrastruktūras sakārtošana īpašumā „Draudzesskola” - Kalēju ielas pārbūve un stāvvietu izbūve</t>
  </si>
  <si>
    <t>Pārbūvēta iela 162 m garumā uzņēmējdarbības teritorijā un izbūvētas 15 publiskās stāvvietas</t>
  </si>
  <si>
    <t xml:space="preserve">  </t>
  </si>
  <si>
    <t>1.2.</t>
  </si>
  <si>
    <t xml:space="preserve">Klēts ielas pārbūve,  lietus ūdens kanalizācijas sistēmas izbūve, ietves izbūve, apgaismojuam ierīkošana   </t>
  </si>
  <si>
    <t>Pārbūvēta iela 90 m garumā uzņēmējdarbības teritorijā</t>
  </si>
  <si>
    <t>1.3.</t>
  </si>
  <si>
    <t>Pils iela pārbūve, lietus ūdens kanalizācijas sistēmas izbūve, apgaismojuma ierīkošana</t>
  </si>
  <si>
    <t>Pārbūvēta iela 125 m garumā uzņēmējdarbības teritorijā</t>
  </si>
  <si>
    <t>1.4.</t>
  </si>
  <si>
    <t>Purva ielas pārbūve,  lietus ūdens kanalizācijas sistēmas izbūve, ietves izbūve un apgaismojuma ierīkošana</t>
  </si>
  <si>
    <t>Veikta ielas pārbūve 140 m garumā (funkcionāls savienojums)</t>
  </si>
  <si>
    <t>Pabeigts 2019</t>
  </si>
  <si>
    <r>
      <rPr>
        <b/>
        <u/>
        <sz val="11"/>
        <rFont val="Times New Roman"/>
        <family val="1"/>
        <charset val="186"/>
      </rPr>
      <t xml:space="preserve">2. </t>
    </r>
    <r>
      <rPr>
        <u/>
        <sz val="11"/>
        <rFont val="Times New Roman"/>
        <family val="1"/>
        <charset val="186"/>
      </rPr>
      <t>Alternatīvā projekta ideja:</t>
    </r>
    <r>
      <rPr>
        <b/>
        <sz val="11"/>
        <rFont val="Times New Roman"/>
        <family val="1"/>
        <charset val="186"/>
      </rPr>
      <t xml:space="preserve"> Infrastruktūras sakārtošana uzņēmējdarbības attīstībai Raiņa ielā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Raiņa ielā posmā no Brīvības ielas līdz Krasta ielai ir grants segums. Lai šajā teritorijā attīstītos uzņēmējdarbība, nepieciešama Raiņa ielas posma no Brīvības ielas līdz Krasta ielai pārbūve, lietus ūdens kanalizācijas sistēmas izbūve, ietves izbūve un apgaismojuma ierīkošana. Projekta rezultātā tiks radīta 1 darba vieta, piesaistītas privātās investīcijas 76500 EUR apmērā, atbalstu guvis vismaz 1 komersants.</t>
    </r>
  </si>
  <si>
    <t>Infrastruktūras sakārtošana uzņēmējdarbības attīstībai Raiņa ielā</t>
  </si>
  <si>
    <t>Radīta 1 darba vieta, piesaistītas privātās investīcijas 76500 EUR apmērā, atbalstu guvis 1 komersants</t>
  </si>
  <si>
    <t>2.1.</t>
  </si>
  <si>
    <t>Raiņa ielas pārbūve,  lietus ūdens kanalizācijas sistēmas izbūve, ietves izbūve un apgaismojuma ierīkošana</t>
  </si>
  <si>
    <t>Veikta ielas pārbūve - 90 m</t>
  </si>
  <si>
    <r>
      <rPr>
        <b/>
        <u/>
        <sz val="11"/>
        <rFont val="Times New Roman"/>
        <family val="1"/>
        <charset val="186"/>
      </rPr>
      <t xml:space="preserve">3. </t>
    </r>
    <r>
      <rPr>
        <u/>
        <sz val="11"/>
        <rFont val="Times New Roman"/>
        <family val="1"/>
        <charset val="186"/>
      </rPr>
      <t xml:space="preserve">Alternatīvā projekta ideja: </t>
    </r>
    <r>
      <rPr>
        <b/>
        <u/>
        <sz val="11"/>
        <rFont val="Times New Roman"/>
        <family val="1"/>
        <charset val="186"/>
      </rPr>
      <t>Infrastruktūras sakārtošana Vidus ielā.</t>
    </r>
    <r>
      <rPr>
        <sz val="11"/>
        <rFont val="Times New Roman"/>
        <family val="1"/>
        <charset val="186"/>
      </rPr>
      <t xml:space="preserve">                                                                                                                                                                                                   </t>
    </r>
    <r>
      <rPr>
        <u/>
        <sz val="11"/>
        <rFont val="Times New Roman"/>
        <family val="1"/>
        <charset val="186"/>
      </rPr>
      <t xml:space="preserve">Projekta idejas pamatojums: </t>
    </r>
    <r>
      <rPr>
        <sz val="11"/>
        <rFont val="Times New Roman"/>
        <family val="1"/>
        <charset val="186"/>
      </rPr>
      <t>Vidus ielas segums posmā no Kalpaka ielas līdz Dzirnavu ielai segums irsliktā tehniskā stāvoklī, bet to izmanto daudzi komersanti. Lai viecinātu uzņēmējdarbības attīstību, nepieciešama Vidus ielas posma no Kalpaka ielas līdz Dzirnavu ielai pārbūve, lietus ūdens kanalizācijas sistēmas izbūve, ietves izbūve un apgaismojuma ierīkošana.</t>
    </r>
    <r>
      <rPr>
        <b/>
        <sz val="11"/>
        <rFont val="Times New Roman"/>
        <family val="1"/>
        <charset val="186"/>
      </rPr>
      <t xml:space="preserve"> </t>
    </r>
  </si>
  <si>
    <t>Infrastruktūras sakārtošana Vidus ielā</t>
  </si>
  <si>
    <t>Pārbūvēts Vidus ielas posms no Kalpaka ielas līdz Dzirnavu iela ar melno segumu 1020m garumā</t>
  </si>
  <si>
    <t>3.1.</t>
  </si>
  <si>
    <t>Vidus ielas posma no Kalpaka ielas līdz Dzirnavu ielai pārbūve Gulbenē</t>
  </si>
  <si>
    <t xml:space="preserve">Veikta ielas pārbūve 1020 m garumā,  nodrošināta  lietus ūdens kanalizācijas sistēmas izbūve, ietves izbūve un apgaismojuma ierīkošana </t>
  </si>
  <si>
    <r>
      <rPr>
        <u/>
        <sz val="11"/>
        <rFont val="Times New Roman"/>
        <family val="1"/>
        <charset val="186"/>
      </rPr>
      <t> </t>
    </r>
    <r>
      <rPr>
        <b/>
        <u/>
        <sz val="11"/>
        <rFont val="Times New Roman"/>
        <family val="1"/>
        <charset val="186"/>
      </rPr>
      <t>Prioritārā projekta ideja: </t>
    </r>
    <r>
      <rPr>
        <b/>
        <sz val="11"/>
        <rFont val="Times New Roman"/>
        <family val="1"/>
        <charset val="186"/>
      </rPr>
      <t xml:space="preserve">Industriālās zonas attīstība Lizumā I kārta.
</t>
    </r>
    <r>
      <rPr>
        <sz val="11"/>
        <rFont val="Times New Roman"/>
        <family val="1"/>
        <charset val="186"/>
      </rPr>
      <t xml:space="preserve">Projekta idejas pamatojums: Lizuma pagastā ir intensīvākā rūpnieciskā aktivitāte novada teritorijā. Pamatojoties uz komersantu apliecinājumiem par interesi, uzņēmējdarbības attīstībai Lizumā nepieciešamas ražošanas un noliktavu telpas ne mazāk kā 7000 kvadrātmetru platībā. Latvijas lielākais mēbeļu ražošanas uzņēmums SIA "Avoti SWF" apliecina vajadzību nomāt telpas ne mazāk kā 4000 kvadrātmetru platībā, attiecīgi SIA "Rairu" nepieciešamas telpas 2000 kvadrātmetru platībā, dārzeņu pārstrādes uzņēmumam SIA "Dimdiņi" ne mazāk kā 1000 kvadrātmetru platībā,  SIA "Farmeko" ražošanas paplašināšanai sākotnēji 500 kvadrātmetru platībā. </t>
    </r>
    <r>
      <rPr>
        <b/>
        <sz val="11"/>
        <rFont val="Times New Roman"/>
        <family val="1"/>
        <charset val="186"/>
      </rPr>
      <t xml:space="preserve">Investīciju objekta izveide līdz 2023.gada 31.decembrim  Lizumā radīs ne mazāk kā 11 miljonus eiro privātās investīcijas, radot 35 jaunas darba vietas. </t>
    </r>
    <r>
      <rPr>
        <sz val="11"/>
        <rFont val="Times New Roman"/>
        <family val="1"/>
        <charset val="186"/>
      </rPr>
      <t>Lai veidotu savsatrpēji papildinošu uzņēmējdarbības vidi ar augstas pievienotās vērtības sniegumu Gulbenes novada aktīvākajā ražošanas zonā, pašvaldība, piesaistot ERAF struktūrfondu projektu finansējumu, var realizēt rūpniecības telpu būvniecības un ceļa posma  Nr. 7-9 Kalēji-Kolaņģi- Melderi 0.00-0.9 km pārbūvi aptuveni 900m garumā.</t>
    </r>
  </si>
  <si>
    <r>
      <t xml:space="preserve">Projekta aktivitāšu pamatojums:
</t>
    </r>
    <r>
      <rPr>
        <b/>
        <sz val="11"/>
        <rFont val="Times New Roman"/>
        <family val="1"/>
        <charset val="186"/>
      </rPr>
      <t xml:space="preserve">4.1. Ražošanas un noliktavu telpu izveide Lizumā
</t>
    </r>
    <r>
      <rPr>
        <sz val="11"/>
        <rFont val="Times New Roman"/>
        <family val="1"/>
        <charset val="186"/>
      </rPr>
      <t xml:space="preserve">Energoefektīvu rūpniecības telpu izveide - ražošanas un noliktavu vajadzībām t.sk. biroja telpas, kas nepārsniegs 8% no kopējā telpu apjomu. Ēka paredzēta ar atsevišķiem  vārtiem, telpu piekļuves nodrošināšanai vairākiem neatkarīgiem komersantiem. Ēkas būvprojekts paredzēs iespēju pievienot saules paneļus, lai potenciāli mazinātu ražošanas procesa atkarību no elektroenerģijas. Jaunizveidotās komerctelpas papildinās un veicinās Lizumā jau esošo aktīvo uzņēmējdarbību, tādejādi veicinot nodarbinātību un labklājību Gulbenes novada teritorijā.
</t>
    </r>
    <r>
      <rPr>
        <b/>
        <sz val="11"/>
        <rFont val="Times New Roman"/>
        <family val="1"/>
        <charset val="186"/>
      </rPr>
      <t xml:space="preserve">4.2. Ceļa Nr. 7-9 Kalēji-Kolaņģi-Melderi posma 0.00-0.9 km pārbūve, melnā seguma izbūve 900m
</t>
    </r>
    <r>
      <rPr>
        <sz val="11"/>
        <rFont val="Times New Roman"/>
        <family val="1"/>
        <charset val="186"/>
      </rPr>
      <t>Lai nodrošinātu kravu pārvadāšanai nepieciešamo ceļa nestspēju un seguma ilgstošu izmantošanu, nepieciešams veikt esošā ceļa pārbūvi, izveidojot melno asfaltbetona virskārtu. Grants seguma ceļam 7-9 Kalēji- Kolaņģi-Melderi (50720060444) posmā 0.00-0.9 km  jāveic pārbūves darbi, izbūvējot apgaismojumu un gājēju ceļu satiksmes drošības nolūkos.</t>
    </r>
  </si>
  <si>
    <t>4.</t>
  </si>
  <si>
    <t>Industriālās zonas attīstība Lizumā  I kārta</t>
  </si>
  <si>
    <t>Radītas ne mazāk kā  35 jaunas darba vietas, piesaistot privātās investīcijas 11 milj. EUR apmērā, samazināta degradēto teritoriju platība - 6,5 ha apjomā</t>
  </si>
  <si>
    <t>4.1.</t>
  </si>
  <si>
    <t>Ražošanas un noliktavu telpu izveide Lizumā</t>
  </si>
  <si>
    <t>Energoefektīvas, rūpnieciskajai ražošanai atbilstošas telpas ne mazāk kā  7000 kvadrātmetru platībā ar funkcionālu saistītu infrastruktūru teritorijā - asfaltēts stāvlaukums , ūdens, kanalizācijas, komunikāciju pieslēgumi</t>
  </si>
  <si>
    <t>2020</t>
  </si>
  <si>
    <t>2025</t>
  </si>
  <si>
    <t>4.2.</t>
  </si>
  <si>
    <t>Ceļa Nr. 7-9 Kalēji-Kolaņģi- Melderi posma 0.00-0.9 km pārbūve, melnā seguma izbūve 900m</t>
  </si>
  <si>
    <t>Pārbūvēts ceļš ar melno segumu 900 m garumā, gājēju ietve un apgaismojums</t>
  </si>
  <si>
    <r>
      <rPr>
        <b/>
        <sz val="11"/>
        <rFont val="Times New Roman"/>
        <family val="1"/>
        <charset val="186"/>
      </rPr>
      <t xml:space="preserve">Prioritārā projekta ideja: Infrastruktūras uzlabošana uzņēmējdarbības attīstībai Brīvības ielas zonā II kārta.   </t>
    </r>
    <r>
      <rPr>
        <sz val="11"/>
        <rFont val="Times New Roman"/>
        <family val="1"/>
        <charset val="186"/>
      </rPr>
      <t xml:space="preserve">Projekta idejas pamatojums: Lai veicinātu nodarbinātību novada administratīvajā teritorijā, pašvaldība ar ES struktūrfondu programmu ietvaros var rast iespēju, uzņēmējdarbības atbalstam var attīstīt kvalitatīvu ielu un ceļu tīklu, jo ražošanas, tirdzniecības u.c. nozarēs strādājošu uzņēmumu darbība nav iedomājama bez intensīvas kravas transporta plūsmas, piegādājot izejvielas un transportējot gatavo produkciju. Komersantu apliecinājumi par interesi liecina par nepietiekamu un/vai neatbilstošu industriālo telpu pieejamību rūpnieciskajai ražošanai kā Gulbenes pilsētā, tā novada lauku teritorijās. Brīvības ielas tiešā tuvumā atrodas liela neapbūvēta pašvaldības īpašumā esoša teritorija 8 ha platībā, ko  saskaņā ar teritorijas plānojumu paredzēts veidot kā ražošanas teritoriju. Projekta "Infrastruktūras uzlabošana uzņēmējdarbības attīstībai Brīvības ielas zonā II kārta" ietvaros plānotas savstaropēji papildinošas aktivitātēs Gulbenes pilsētā t.i. ražošanas telpu izbūve Vītolu ielā 13 un Brīvības ielas posma pārbūves II kārta. </t>
    </r>
  </si>
  <si>
    <r>
      <rPr>
        <b/>
        <sz val="11"/>
        <rFont val="Times New Roman"/>
        <family val="1"/>
        <charset val="186"/>
      </rPr>
      <t xml:space="preserve">5.1. Ražošanas telpu izbūve Vītolu ielā 13, Gulbenē </t>
    </r>
    <r>
      <rPr>
        <sz val="11"/>
        <rFont val="Times New Roman"/>
        <family val="1"/>
        <charset val="186"/>
      </rPr>
      <t>Lai attīstītu uzņēmējdarbību Gulbenes pilsētā un nodrošinātu privāto investīciju piesaisti, nodarbinātības veicināšanu papildus jau veiktajiem infrastruktūras uzlabošanas pasākumiem Zaļajā ielā t.i. lietus ūdens novades sistēmas izbūve, apgaismojuma ierīkošana un melnā seguma izbūvi, pamatojoties uz komersantu interesi, plānots veikt energoefektīvu ražošanas telpu būvniecību līdz 5500 kvadrātmetru platībā t.sk. nodrošinot visas komercdarbībai nepieciešamās komunikācijas. Projekta ietvaros tiks  atjaunota degradēta teritorija ne mazāk kā 2 ha platībā, paredzot teritorijas labiekārtošanu un pievadceļa izbūvi līdz Vītolu ielā 13, kā arī veicot nepieciešamo siltumtrases, ūdensvada, sadzīves kanalizācijas  izbūvi. Investīciju objekta teritorijā iespēja attīstīt komersantiem nepieciešamo infrastruktūru 8 ha platībā, tiešā dzelzceļa līnijas tuvumā, nodrošinot eksportu orientētas rūpnieciskās ražošanas vajadzībām atbilstošu piedāvājumu.</t>
    </r>
  </si>
  <si>
    <r>
      <rPr>
        <b/>
        <sz val="11"/>
        <rFont val="Times New Roman"/>
        <family val="1"/>
        <charset val="186"/>
      </rPr>
      <t xml:space="preserve">5.2. Brīvības ielas pārbūve posmā no Rīgas ielas līdz Bērzu ielai Gulbenē. </t>
    </r>
    <r>
      <rPr>
        <sz val="11"/>
        <rFont val="Times New Roman"/>
        <family val="1"/>
        <charset val="186"/>
      </rPr>
      <t>2002.gadā tika veikta Brīvības ielas pārbūve. Šobrīd, ņemot vērā intensīvo kravu plūsmu un neatrisināto ūdens novadi, asfalta segums ir nonācis kritiskā stāvoklī: izveidojušies iesēdumi, plašs plaisu un bedru tīkls. Pamatojoties uz VAS "Latvijas valsts ceļi" 2019.gada statistikas datiem, Brīvības ielas posmā caurbraucošo transportlīdzekļu skaits diennaktī ir vidēji  2425 no tiem 30% kravas transportlīdzekļi.  Lai nodrošinātu uzņēmējdarbībai nepieciešamo ceļu infrastruktūru, jāveic Brīvības ielas pārbūve posmā no Rīgas ielas līdz Bērzu ielai 1300m garumā, izbūvējot gājēju ietvi un ceļa apgaismojumu, lai paaugstinātu satiksmes drošību.</t>
    </r>
  </si>
  <si>
    <t>5.</t>
  </si>
  <si>
    <t>Infrastruktūras uzlabošana uzņēmējdarbības attīstībai Brīvības ielas zonā II kārta</t>
  </si>
  <si>
    <t>Piesaistītotas privātās investīcijas ne mazāk kā 3 milj. EUR apmērā, radot jaunas darba vietas</t>
  </si>
  <si>
    <t>5.1.</t>
  </si>
  <si>
    <t>Ražošanas telpu izbūve Gulbenē, Vītolu ielā 13</t>
  </si>
  <si>
    <t>Energoefektīvas, rūpnieciskajai ražošanai atbilstošas telpas ne mazāk kā  5500 kvadrātmetru platībā ar funkcionālu saistītu infrastruktūru teritorijā - asfaltēts stāvlaukums , ūdens, sadzīves kanalizācijas, komunikāciju pieslēgumi</t>
  </si>
  <si>
    <t>5.2.</t>
  </si>
  <si>
    <t>Brīvības ielas pārbūve posmā no Rīgas ielas līdz Bērzu ielai Gulbenē</t>
  </si>
  <si>
    <t xml:space="preserve">Izbūvēta iela 1300 m ar melno segumu, nodrošināta ūdens novade, sadzīves kanalizācijas pieslēgumi  un uzlabota satiksmes drošība </t>
  </si>
  <si>
    <t>2021</t>
  </si>
  <si>
    <r>
      <t xml:space="preserve">Pielikums 28.05.2020. Gulbenes novada domes lēmumam </t>
    </r>
    <r>
      <rPr>
        <b/>
        <sz val="11"/>
        <rFont val="Times New Roman"/>
        <family val="1"/>
        <charset val="186"/>
      </rPr>
      <t>GND/2020/ 261 </t>
    </r>
    <r>
      <rPr>
        <b/>
        <sz val="11"/>
        <color rgb="FFFF0000"/>
        <rFont val="Times New Roman"/>
        <family val="1"/>
        <charset val="186"/>
      </rPr>
      <t>   </t>
    </r>
  </si>
  <si>
    <t>Gulbenes novada domes priekšsēdētājs</t>
  </si>
  <si>
    <t>N.Audzišs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</si>
</sst>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b/>
      <sz val="11"/>
      <color rgb="FF000000"/>
      <name val="Times New Roman"/>
      <family val="1"/>
      <charset val="186"/>
    </font>
    <font>
      <b/>
      <sz val="10"/>
      <color rgb="FF000000"/>
      <name val="Times New Roman"/>
      <family val="1"/>
      <charset val="186"/>
    </font>
    <font>
      <u/>
      <sz val="11"/>
      <name val="Times New Roman"/>
      <family val="1"/>
      <charset val="186"/>
    </font>
    <font>
      <b/>
      <u/>
      <sz val="11"/>
      <name val="Times New Roman"/>
      <family val="1"/>
      <charset val="186"/>
    </font>
    <font>
      <b/>
      <sz val="11"/>
      <color rgb="FF0070C0"/>
      <name val="Times New Roman"/>
      <family val="1"/>
      <charset val="186"/>
    </font>
    <font>
      <b/>
      <sz val="11"/>
      <color theme="3" tint="0.39997558519241921"/>
      <name val="Times New Roman"/>
      <family val="1"/>
      <charset val="186"/>
    </font>
    <font>
      <sz val="11"/>
      <color rgb="FF000000"/>
      <name val="Times New Roman"/>
      <family val="1"/>
      <charset val="186"/>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s>
  <borders count="3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s>
  <cellStyleXfs count="1">
    <xf numFmtId="0" fontId="0" fillId="0" borderId="0"/>
  </cellStyleXfs>
  <cellXfs count="76">
    <xf numFmtId="0" fontId="0" fillId="0" borderId="0" xfId="0"/>
    <xf numFmtId="0" fontId="2" fillId="0" borderId="0" xfId="0" applyFont="1"/>
    <xf numFmtId="0" fontId="7" fillId="0" borderId="5" xfId="0" applyFont="1" applyBorder="1" applyAlignment="1">
      <alignment vertical="top" wrapText="1"/>
    </xf>
    <xf numFmtId="0" fontId="4" fillId="0" borderId="5" xfId="0" applyFont="1" applyFill="1" applyBorder="1" applyAlignment="1">
      <alignment vertical="top" wrapText="1"/>
    </xf>
    <xf numFmtId="0" fontId="10" fillId="3" borderId="5" xfId="0" applyFont="1" applyFill="1" applyBorder="1" applyAlignment="1">
      <alignment vertical="top" wrapText="1"/>
    </xf>
    <xf numFmtId="0" fontId="5" fillId="0" borderId="5" xfId="0" applyFont="1" applyFill="1" applyBorder="1" applyAlignment="1">
      <alignment vertical="top" wrapText="1"/>
    </xf>
    <xf numFmtId="3" fontId="4" fillId="0" borderId="5" xfId="0" applyNumberFormat="1" applyFont="1" applyFill="1" applyBorder="1" applyAlignment="1">
      <alignment vertical="top" wrapText="1"/>
    </xf>
    <xf numFmtId="3" fontId="5" fillId="0" borderId="5" xfId="0" applyNumberFormat="1" applyFont="1" applyFill="1" applyBorder="1" applyAlignment="1">
      <alignment vertical="top" wrapText="1"/>
    </xf>
    <xf numFmtId="0" fontId="4" fillId="0" borderId="5" xfId="0" applyFont="1" applyBorder="1" applyAlignment="1">
      <alignment vertical="top" wrapText="1"/>
    </xf>
    <xf numFmtId="0" fontId="5" fillId="0" borderId="5" xfId="0" applyFont="1" applyBorder="1" applyAlignment="1">
      <alignment vertical="top" wrapText="1"/>
    </xf>
    <xf numFmtId="3" fontId="5" fillId="0" borderId="5" xfId="0" applyNumberFormat="1" applyFont="1" applyBorder="1" applyAlignment="1">
      <alignment vertical="top" wrapText="1"/>
    </xf>
    <xf numFmtId="0" fontId="5" fillId="3" borderId="5" xfId="0" applyFont="1" applyFill="1" applyBorder="1" applyAlignment="1">
      <alignment vertical="top" wrapText="1"/>
    </xf>
    <xf numFmtId="0" fontId="5" fillId="4" borderId="5" xfId="0" applyFont="1" applyFill="1" applyBorder="1" applyAlignment="1">
      <alignment vertical="top" wrapText="1"/>
    </xf>
    <xf numFmtId="3" fontId="4" fillId="0" borderId="5" xfId="0" applyNumberFormat="1" applyFont="1" applyBorder="1" applyAlignment="1">
      <alignment vertical="top" wrapText="1"/>
    </xf>
    <xf numFmtId="0" fontId="4" fillId="0" borderId="16" xfId="0" applyFont="1" applyBorder="1" applyAlignment="1">
      <alignment vertical="top" wrapText="1"/>
    </xf>
    <xf numFmtId="3" fontId="4" fillId="0" borderId="5" xfId="0" applyNumberFormat="1" applyFont="1" applyBorder="1" applyAlignment="1">
      <alignment vertical="top"/>
    </xf>
    <xf numFmtId="0" fontId="4" fillId="3" borderId="5" xfId="0" applyFont="1" applyFill="1" applyBorder="1" applyAlignment="1">
      <alignment vertical="top" wrapText="1"/>
    </xf>
    <xf numFmtId="3" fontId="5" fillId="0" borderId="5" xfId="0" applyNumberFormat="1" applyFont="1" applyBorder="1" applyAlignment="1">
      <alignment vertical="top"/>
    </xf>
    <xf numFmtId="164" fontId="6" fillId="0" borderId="25" xfId="0" applyNumberFormat="1" applyFont="1" applyFill="1" applyBorder="1" applyAlignment="1">
      <alignment vertical="top" shrinkToFit="1"/>
    </xf>
    <xf numFmtId="0" fontId="4" fillId="0" borderId="25" xfId="0" applyFont="1" applyFill="1" applyBorder="1" applyAlignment="1">
      <alignment vertical="top" wrapText="1"/>
    </xf>
    <xf numFmtId="0" fontId="11" fillId="0" borderId="25" xfId="0" applyFont="1" applyFill="1" applyBorder="1" applyAlignment="1">
      <alignment vertical="top" wrapText="1"/>
    </xf>
    <xf numFmtId="0" fontId="5" fillId="0" borderId="25" xfId="0" applyFont="1" applyFill="1" applyBorder="1" applyAlignment="1">
      <alignment vertical="top" wrapText="1"/>
    </xf>
    <xf numFmtId="0" fontId="2" fillId="0" borderId="25" xfId="0" applyFont="1" applyFill="1" applyBorder="1" applyAlignment="1">
      <alignment vertical="top" wrapText="1"/>
    </xf>
    <xf numFmtId="3" fontId="6" fillId="0" borderId="25" xfId="0" applyNumberFormat="1" applyFont="1" applyFill="1" applyBorder="1" applyAlignment="1">
      <alignment vertical="top" shrinkToFit="1"/>
    </xf>
    <xf numFmtId="49" fontId="6" fillId="0" borderId="25" xfId="0" applyNumberFormat="1" applyFont="1" applyFill="1" applyBorder="1" applyAlignment="1">
      <alignment vertical="top" shrinkToFit="1"/>
    </xf>
    <xf numFmtId="49" fontId="12" fillId="0" borderId="25" xfId="0" applyNumberFormat="1" applyFont="1" applyFill="1" applyBorder="1" applyAlignment="1">
      <alignment vertical="top" shrinkToFit="1"/>
    </xf>
    <xf numFmtId="0" fontId="5" fillId="0" borderId="26" xfId="0" applyFont="1" applyFill="1" applyBorder="1" applyAlignment="1">
      <alignment vertical="top" wrapText="1"/>
    </xf>
    <xf numFmtId="0" fontId="2" fillId="0" borderId="26" xfId="0" applyFont="1" applyFill="1" applyBorder="1" applyAlignment="1">
      <alignment vertical="top" wrapText="1"/>
    </xf>
    <xf numFmtId="164" fontId="6" fillId="0" borderId="26" xfId="0" applyNumberFormat="1" applyFont="1" applyFill="1" applyBorder="1" applyAlignment="1">
      <alignment vertical="top" shrinkToFit="1"/>
    </xf>
    <xf numFmtId="0" fontId="4" fillId="0" borderId="26" xfId="0" applyFont="1" applyFill="1" applyBorder="1" applyAlignment="1">
      <alignment vertical="top" wrapText="1"/>
    </xf>
    <xf numFmtId="1" fontId="6" fillId="0" borderId="26" xfId="0" applyNumberFormat="1" applyFont="1" applyFill="1" applyBorder="1" applyAlignment="1">
      <alignment vertical="top" shrinkToFit="1"/>
    </xf>
    <xf numFmtId="49" fontId="6" fillId="0" borderId="26" xfId="0" applyNumberFormat="1" applyFont="1" applyFill="1" applyBorder="1" applyAlignment="1">
      <alignment vertical="top" shrinkToFit="1"/>
    </xf>
    <xf numFmtId="0" fontId="11" fillId="0" borderId="26" xfId="0" applyFont="1" applyFill="1" applyBorder="1" applyAlignment="1">
      <alignment vertical="top" wrapText="1"/>
    </xf>
    <xf numFmtId="0" fontId="2" fillId="0" borderId="5" xfId="0" applyFont="1" applyFill="1" applyBorder="1" applyAlignment="1">
      <alignment vertical="top" wrapText="1"/>
    </xf>
    <xf numFmtId="1" fontId="12" fillId="0" borderId="5" xfId="0" applyNumberFormat="1" applyFont="1" applyFill="1" applyBorder="1" applyAlignment="1">
      <alignment vertical="top" shrinkToFit="1"/>
    </xf>
    <xf numFmtId="49" fontId="12" fillId="0" borderId="5" xfId="0" applyNumberFormat="1" applyFont="1" applyFill="1" applyBorder="1" applyAlignment="1">
      <alignment vertical="top" shrinkToFit="1"/>
    </xf>
    <xf numFmtId="0" fontId="11" fillId="0" borderId="5" xfId="0" applyFont="1" applyFill="1" applyBorder="1" applyAlignment="1">
      <alignment vertical="top" wrapText="1"/>
    </xf>
    <xf numFmtId="49" fontId="6" fillId="0" borderId="5" xfId="0" applyNumberFormat="1" applyFont="1" applyFill="1" applyBorder="1" applyAlignment="1">
      <alignment vertical="top" shrinkToFit="1"/>
    </xf>
    <xf numFmtId="0" fontId="2" fillId="0" borderId="26" xfId="0" applyFont="1" applyFill="1" applyBorder="1" applyAlignment="1">
      <alignment vertical="top" wrapText="1"/>
    </xf>
    <xf numFmtId="0" fontId="2" fillId="0" borderId="27" xfId="0" applyFont="1" applyFill="1" applyBorder="1" applyAlignment="1">
      <alignment vertical="top" wrapText="1"/>
    </xf>
    <xf numFmtId="0" fontId="5" fillId="0" borderId="28" xfId="0" applyFont="1" applyFill="1" applyBorder="1" applyAlignment="1">
      <alignment vertical="top" wrapText="1"/>
    </xf>
    <xf numFmtId="0" fontId="2" fillId="0" borderId="0" xfId="0" applyFont="1" applyFill="1" applyBorder="1" applyAlignment="1">
      <alignment vertical="top" wrapText="1"/>
    </xf>
    <xf numFmtId="0" fontId="2" fillId="0" borderId="29" xfId="0" applyFont="1" applyFill="1" applyBorder="1" applyAlignment="1">
      <alignment vertical="top" wrapText="1"/>
    </xf>
    <xf numFmtId="0" fontId="5" fillId="0" borderId="22" xfId="0" applyFont="1" applyFill="1" applyBorder="1" applyAlignment="1">
      <alignment vertical="top"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19" xfId="0" applyFont="1" applyFill="1" applyBorder="1" applyAlignment="1">
      <alignment vertical="top" wrapText="1"/>
    </xf>
    <xf numFmtId="0" fontId="2" fillId="0" borderId="20" xfId="0" applyFont="1" applyFill="1" applyBorder="1" applyAlignment="1">
      <alignment vertical="top" wrapText="1"/>
    </xf>
    <xf numFmtId="0" fontId="2" fillId="0" borderId="21" xfId="0" applyFont="1" applyFill="1" applyBorder="1" applyAlignment="1">
      <alignment vertical="top" wrapText="1"/>
    </xf>
    <xf numFmtId="0" fontId="11" fillId="0" borderId="26" xfId="0" applyFont="1" applyFill="1" applyBorder="1" applyAlignment="1">
      <alignment vertical="top" wrapText="1"/>
    </xf>
    <xf numFmtId="0" fontId="11" fillId="0" borderId="27" xfId="0" applyFont="1" applyFill="1" applyBorder="1" applyAlignment="1">
      <alignment vertical="top" wrapText="1"/>
    </xf>
    <xf numFmtId="0" fontId="5" fillId="0" borderId="26" xfId="0" applyFont="1" applyFill="1" applyBorder="1" applyAlignment="1">
      <alignment vertical="top" wrapText="1"/>
    </xf>
    <xf numFmtId="0" fontId="5" fillId="0" borderId="27" xfId="0" applyFont="1" applyFill="1" applyBorder="1" applyAlignment="1">
      <alignment vertical="top" wrapText="1"/>
    </xf>
    <xf numFmtId="3" fontId="12" fillId="0" borderId="26" xfId="0" applyNumberFormat="1" applyFont="1" applyFill="1" applyBorder="1" applyAlignment="1">
      <alignment vertical="top" shrinkToFit="1"/>
    </xf>
    <xf numFmtId="3" fontId="12" fillId="0" borderId="27" xfId="0" applyNumberFormat="1" applyFont="1" applyFill="1" applyBorder="1" applyAlignment="1">
      <alignment vertical="top" shrinkToFit="1"/>
    </xf>
    <xf numFmtId="0" fontId="1" fillId="0" borderId="0" xfId="0" applyFont="1" applyAlignment="1">
      <alignment vertical="top"/>
    </xf>
    <xf numFmtId="0" fontId="1" fillId="0" borderId="0" xfId="0" applyFont="1" applyAlignment="1">
      <alignment horizontal="right" vertical="top"/>
    </xf>
    <xf numFmtId="0" fontId="4" fillId="2" borderId="1" xfId="0" applyFont="1" applyFill="1" applyBorder="1" applyAlignment="1">
      <alignment vertical="top"/>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0"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342900</xdr:colOff>
      <xdr:row>9</xdr:row>
      <xdr:rowOff>419100</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50" y="907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342900</xdr:colOff>
      <xdr:row>10</xdr:row>
      <xdr:rowOff>419100</xdr:rowOff>
    </xdr:from>
    <xdr:ext cx="184731" cy="264560"/>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190750" y="1082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342900</xdr:colOff>
      <xdr:row>11</xdr:row>
      <xdr:rowOff>419100</xdr:rowOff>
    </xdr:from>
    <xdr:ext cx="184731" cy="264560"/>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2190750" y="1218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342900</xdr:colOff>
      <xdr:row>12</xdr:row>
      <xdr:rowOff>419100</xdr:rowOff>
    </xdr:from>
    <xdr:ext cx="184731" cy="26456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2190750" y="1356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342900</xdr:colOff>
      <xdr:row>13</xdr:row>
      <xdr:rowOff>419100</xdr:rowOff>
    </xdr:from>
    <xdr:ext cx="184731" cy="264560"/>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2190750" y="1472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9</xdr:row>
      <xdr:rowOff>447675</xdr:rowOff>
    </xdr:from>
    <xdr:ext cx="184731" cy="264560"/>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23526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9</xdr:row>
      <xdr:rowOff>447675</xdr:rowOff>
    </xdr:from>
    <xdr:ext cx="184731" cy="264560"/>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23526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9</xdr:row>
      <xdr:rowOff>0</xdr:rowOff>
    </xdr:from>
    <xdr:ext cx="184731" cy="264560"/>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2352675" y="865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9</xdr:row>
      <xdr:rowOff>323850</xdr:rowOff>
    </xdr:from>
    <xdr:ext cx="184731" cy="264560"/>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2181225" y="89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9</xdr:row>
      <xdr:rowOff>447675</xdr:rowOff>
    </xdr:from>
    <xdr:ext cx="184731" cy="264560"/>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2352675" y="910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10</xdr:row>
      <xdr:rowOff>447675</xdr:rowOff>
    </xdr:from>
    <xdr:ext cx="184731" cy="264560"/>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2352675"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10</xdr:row>
      <xdr:rowOff>447675</xdr:rowOff>
    </xdr:from>
    <xdr:ext cx="184731" cy="264560"/>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2352675"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10</xdr:row>
      <xdr:rowOff>0</xdr:rowOff>
    </xdr:from>
    <xdr:ext cx="184731" cy="264560"/>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2352675"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10</xdr:row>
      <xdr:rowOff>323850</xdr:rowOff>
    </xdr:from>
    <xdr:ext cx="184731" cy="264560"/>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21812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10</xdr:row>
      <xdr:rowOff>447675</xdr:rowOff>
    </xdr:from>
    <xdr:ext cx="184731" cy="264560"/>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2352675"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11</xdr:row>
      <xdr:rowOff>447675</xdr:rowOff>
    </xdr:from>
    <xdr:ext cx="184731" cy="264560"/>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2352675" y="1221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11</xdr:row>
      <xdr:rowOff>447675</xdr:rowOff>
    </xdr:from>
    <xdr:ext cx="184731" cy="264560"/>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2352675" y="1221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11</xdr:row>
      <xdr:rowOff>0</xdr:rowOff>
    </xdr:from>
    <xdr:ext cx="184731" cy="264560"/>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2352675" y="1176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11</xdr:row>
      <xdr:rowOff>323850</xdr:rowOff>
    </xdr:from>
    <xdr:ext cx="184731" cy="264560"/>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2181225" y="1208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11</xdr:row>
      <xdr:rowOff>447675</xdr:rowOff>
    </xdr:from>
    <xdr:ext cx="184731" cy="264560"/>
    <xdr:sp macro="" textlink="">
      <xdr:nvSpPr>
        <xdr:cNvPr id="21" name="TextBox 20">
          <a:extLst>
            <a:ext uri="{FF2B5EF4-FFF2-40B4-BE49-F238E27FC236}">
              <a16:creationId xmlns:a16="http://schemas.microsoft.com/office/drawing/2014/main" id="{00000000-0008-0000-0500-000015000000}"/>
            </a:ext>
          </a:extLst>
        </xdr:cNvPr>
        <xdr:cNvSpPr txBox="1"/>
      </xdr:nvSpPr>
      <xdr:spPr>
        <a:xfrm>
          <a:off x="2352675" y="1221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12</xdr:row>
      <xdr:rowOff>447675</xdr:rowOff>
    </xdr:from>
    <xdr:ext cx="184731" cy="264560"/>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2352675" y="1359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12</xdr:row>
      <xdr:rowOff>447675</xdr:rowOff>
    </xdr:from>
    <xdr:ext cx="184731" cy="264560"/>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2352675" y="1359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12</xdr:row>
      <xdr:rowOff>0</xdr:rowOff>
    </xdr:from>
    <xdr:ext cx="184731" cy="264560"/>
    <xdr:sp macro="" textlink="">
      <xdr:nvSpPr>
        <xdr:cNvPr id="24" name="TextBox 23">
          <a:extLst>
            <a:ext uri="{FF2B5EF4-FFF2-40B4-BE49-F238E27FC236}">
              <a16:creationId xmlns:a16="http://schemas.microsoft.com/office/drawing/2014/main" id="{00000000-0008-0000-0500-000018000000}"/>
            </a:ext>
          </a:extLst>
        </xdr:cNvPr>
        <xdr:cNvSpPr txBox="1"/>
      </xdr:nvSpPr>
      <xdr:spPr>
        <a:xfrm>
          <a:off x="2352675" y="1314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12</xdr:row>
      <xdr:rowOff>323850</xdr:rowOff>
    </xdr:from>
    <xdr:ext cx="184731" cy="264560"/>
    <xdr:sp macro="" textlink="">
      <xdr:nvSpPr>
        <xdr:cNvPr id="25" name="TextBox 24">
          <a:extLst>
            <a:ext uri="{FF2B5EF4-FFF2-40B4-BE49-F238E27FC236}">
              <a16:creationId xmlns:a16="http://schemas.microsoft.com/office/drawing/2014/main" id="{00000000-0008-0000-0500-000019000000}"/>
            </a:ext>
          </a:extLst>
        </xdr:cNvPr>
        <xdr:cNvSpPr txBox="1"/>
      </xdr:nvSpPr>
      <xdr:spPr>
        <a:xfrm>
          <a:off x="2181225" y="1346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12</xdr:row>
      <xdr:rowOff>447675</xdr:rowOff>
    </xdr:from>
    <xdr:ext cx="184731" cy="264560"/>
    <xdr:sp macro="" textlink="">
      <xdr:nvSpPr>
        <xdr:cNvPr id="26" name="TextBox 25">
          <a:extLst>
            <a:ext uri="{FF2B5EF4-FFF2-40B4-BE49-F238E27FC236}">
              <a16:creationId xmlns:a16="http://schemas.microsoft.com/office/drawing/2014/main" id="{00000000-0008-0000-0500-00001A000000}"/>
            </a:ext>
          </a:extLst>
        </xdr:cNvPr>
        <xdr:cNvSpPr txBox="1"/>
      </xdr:nvSpPr>
      <xdr:spPr>
        <a:xfrm>
          <a:off x="2352675" y="1359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13</xdr:row>
      <xdr:rowOff>447675</xdr:rowOff>
    </xdr:from>
    <xdr:ext cx="184731" cy="264560"/>
    <xdr:sp macro="" textlink="">
      <xdr:nvSpPr>
        <xdr:cNvPr id="27" name="TextBox 26">
          <a:extLst>
            <a:ext uri="{FF2B5EF4-FFF2-40B4-BE49-F238E27FC236}">
              <a16:creationId xmlns:a16="http://schemas.microsoft.com/office/drawing/2014/main" id="{00000000-0008-0000-0500-00001B000000}"/>
            </a:ext>
          </a:extLst>
        </xdr:cNvPr>
        <xdr:cNvSpPr txBox="1"/>
      </xdr:nvSpPr>
      <xdr:spPr>
        <a:xfrm>
          <a:off x="2352675" y="1475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13</xdr:row>
      <xdr:rowOff>447675</xdr:rowOff>
    </xdr:from>
    <xdr:ext cx="184731" cy="264560"/>
    <xdr:sp macro="" textlink="">
      <xdr:nvSpPr>
        <xdr:cNvPr id="28" name="TextBox 27">
          <a:extLst>
            <a:ext uri="{FF2B5EF4-FFF2-40B4-BE49-F238E27FC236}">
              <a16:creationId xmlns:a16="http://schemas.microsoft.com/office/drawing/2014/main" id="{00000000-0008-0000-0500-00001C000000}"/>
            </a:ext>
          </a:extLst>
        </xdr:cNvPr>
        <xdr:cNvSpPr txBox="1"/>
      </xdr:nvSpPr>
      <xdr:spPr>
        <a:xfrm>
          <a:off x="2352675" y="1475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13</xdr:row>
      <xdr:rowOff>0</xdr:rowOff>
    </xdr:from>
    <xdr:ext cx="184731" cy="264560"/>
    <xdr:sp macro="" textlink="">
      <xdr:nvSpPr>
        <xdr:cNvPr id="29" name="TextBox 28">
          <a:extLst>
            <a:ext uri="{FF2B5EF4-FFF2-40B4-BE49-F238E27FC236}">
              <a16:creationId xmlns:a16="http://schemas.microsoft.com/office/drawing/2014/main" id="{00000000-0008-0000-0500-00001D000000}"/>
            </a:ext>
          </a:extLst>
        </xdr:cNvPr>
        <xdr:cNvSpPr txBox="1"/>
      </xdr:nvSpPr>
      <xdr:spPr>
        <a:xfrm>
          <a:off x="2352675" y="1430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13</xdr:row>
      <xdr:rowOff>323850</xdr:rowOff>
    </xdr:from>
    <xdr:ext cx="184731" cy="264560"/>
    <xdr:sp macro="" textlink="">
      <xdr:nvSpPr>
        <xdr:cNvPr id="30" name="TextBox 29">
          <a:extLst>
            <a:ext uri="{FF2B5EF4-FFF2-40B4-BE49-F238E27FC236}">
              <a16:creationId xmlns:a16="http://schemas.microsoft.com/office/drawing/2014/main" id="{00000000-0008-0000-0500-00001E000000}"/>
            </a:ext>
          </a:extLst>
        </xdr:cNvPr>
        <xdr:cNvSpPr txBox="1"/>
      </xdr:nvSpPr>
      <xdr:spPr>
        <a:xfrm>
          <a:off x="2181225" y="1463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13</xdr:row>
      <xdr:rowOff>447675</xdr:rowOff>
    </xdr:from>
    <xdr:ext cx="184731" cy="264560"/>
    <xdr:sp macro="" textlink="">
      <xdr:nvSpPr>
        <xdr:cNvPr id="31" name="TextBox 30">
          <a:extLst>
            <a:ext uri="{FF2B5EF4-FFF2-40B4-BE49-F238E27FC236}">
              <a16:creationId xmlns:a16="http://schemas.microsoft.com/office/drawing/2014/main" id="{00000000-0008-0000-0500-00001F000000}"/>
            </a:ext>
          </a:extLst>
        </xdr:cNvPr>
        <xdr:cNvSpPr txBox="1"/>
      </xdr:nvSpPr>
      <xdr:spPr>
        <a:xfrm>
          <a:off x="2352675" y="1475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15</xdr:row>
      <xdr:rowOff>447675</xdr:rowOff>
    </xdr:from>
    <xdr:ext cx="184731" cy="264560"/>
    <xdr:sp macro="" textlink="">
      <xdr:nvSpPr>
        <xdr:cNvPr id="32" name="TextBox 31">
          <a:extLst>
            <a:ext uri="{FF2B5EF4-FFF2-40B4-BE49-F238E27FC236}">
              <a16:creationId xmlns:a16="http://schemas.microsoft.com/office/drawing/2014/main" id="{00000000-0008-0000-0500-000020000000}"/>
            </a:ext>
          </a:extLst>
        </xdr:cNvPr>
        <xdr:cNvSpPr txBox="1"/>
      </xdr:nvSpPr>
      <xdr:spPr>
        <a:xfrm>
          <a:off x="2352675" y="172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15</xdr:row>
      <xdr:rowOff>447675</xdr:rowOff>
    </xdr:from>
    <xdr:ext cx="184731" cy="264560"/>
    <xdr:sp macro="" textlink="">
      <xdr:nvSpPr>
        <xdr:cNvPr id="33" name="TextBox 32">
          <a:extLst>
            <a:ext uri="{FF2B5EF4-FFF2-40B4-BE49-F238E27FC236}">
              <a16:creationId xmlns:a16="http://schemas.microsoft.com/office/drawing/2014/main" id="{00000000-0008-0000-0500-000021000000}"/>
            </a:ext>
          </a:extLst>
        </xdr:cNvPr>
        <xdr:cNvSpPr txBox="1"/>
      </xdr:nvSpPr>
      <xdr:spPr>
        <a:xfrm>
          <a:off x="2352675" y="172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15</xdr:row>
      <xdr:rowOff>0</xdr:rowOff>
    </xdr:from>
    <xdr:ext cx="184731" cy="264560"/>
    <xdr:sp macro="" textlink="">
      <xdr:nvSpPr>
        <xdr:cNvPr id="34" name="TextBox 33">
          <a:extLst>
            <a:ext uri="{FF2B5EF4-FFF2-40B4-BE49-F238E27FC236}">
              <a16:creationId xmlns:a16="http://schemas.microsoft.com/office/drawing/2014/main" id="{00000000-0008-0000-0500-000022000000}"/>
            </a:ext>
          </a:extLst>
        </xdr:cNvPr>
        <xdr:cNvSpPr txBox="1"/>
      </xdr:nvSpPr>
      <xdr:spPr>
        <a:xfrm>
          <a:off x="2352675"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15</xdr:row>
      <xdr:rowOff>323850</xdr:rowOff>
    </xdr:from>
    <xdr:ext cx="184731" cy="264560"/>
    <xdr:sp macro="" textlink="">
      <xdr:nvSpPr>
        <xdr:cNvPr id="35" name="TextBox 34">
          <a:extLst>
            <a:ext uri="{FF2B5EF4-FFF2-40B4-BE49-F238E27FC236}">
              <a16:creationId xmlns:a16="http://schemas.microsoft.com/office/drawing/2014/main" id="{00000000-0008-0000-0500-000023000000}"/>
            </a:ext>
          </a:extLst>
        </xdr:cNvPr>
        <xdr:cNvSpPr txBox="1"/>
      </xdr:nvSpPr>
      <xdr:spPr>
        <a:xfrm>
          <a:off x="2181225" y="1709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15</xdr:row>
      <xdr:rowOff>447675</xdr:rowOff>
    </xdr:from>
    <xdr:ext cx="184731" cy="264560"/>
    <xdr:sp macro="" textlink="">
      <xdr:nvSpPr>
        <xdr:cNvPr id="36" name="TextBox 35">
          <a:extLst>
            <a:ext uri="{FF2B5EF4-FFF2-40B4-BE49-F238E27FC236}">
              <a16:creationId xmlns:a16="http://schemas.microsoft.com/office/drawing/2014/main" id="{00000000-0008-0000-0500-000024000000}"/>
            </a:ext>
          </a:extLst>
        </xdr:cNvPr>
        <xdr:cNvSpPr txBox="1"/>
      </xdr:nvSpPr>
      <xdr:spPr>
        <a:xfrm>
          <a:off x="2352675" y="1722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18</xdr:row>
      <xdr:rowOff>447675</xdr:rowOff>
    </xdr:from>
    <xdr:ext cx="184731" cy="264560"/>
    <xdr:sp macro="" textlink="">
      <xdr:nvSpPr>
        <xdr:cNvPr id="37" name="TextBox 36">
          <a:extLst>
            <a:ext uri="{FF2B5EF4-FFF2-40B4-BE49-F238E27FC236}">
              <a16:creationId xmlns:a16="http://schemas.microsoft.com/office/drawing/2014/main" id="{00000000-0008-0000-0500-000025000000}"/>
            </a:ext>
          </a:extLst>
        </xdr:cNvPr>
        <xdr:cNvSpPr txBox="1"/>
      </xdr:nvSpPr>
      <xdr:spPr>
        <a:xfrm>
          <a:off x="2352675" y="2114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18</xdr:row>
      <xdr:rowOff>447675</xdr:rowOff>
    </xdr:from>
    <xdr:ext cx="184731" cy="264560"/>
    <xdr:sp macro="" textlink="">
      <xdr:nvSpPr>
        <xdr:cNvPr id="38" name="TextBox 37">
          <a:extLst>
            <a:ext uri="{FF2B5EF4-FFF2-40B4-BE49-F238E27FC236}">
              <a16:creationId xmlns:a16="http://schemas.microsoft.com/office/drawing/2014/main" id="{00000000-0008-0000-0500-000026000000}"/>
            </a:ext>
          </a:extLst>
        </xdr:cNvPr>
        <xdr:cNvSpPr txBox="1"/>
      </xdr:nvSpPr>
      <xdr:spPr>
        <a:xfrm>
          <a:off x="2352675" y="2114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18</xdr:row>
      <xdr:rowOff>0</xdr:rowOff>
    </xdr:from>
    <xdr:ext cx="184731" cy="264560"/>
    <xdr:sp macro="" textlink="">
      <xdr:nvSpPr>
        <xdr:cNvPr id="39" name="TextBox 38">
          <a:extLst>
            <a:ext uri="{FF2B5EF4-FFF2-40B4-BE49-F238E27FC236}">
              <a16:creationId xmlns:a16="http://schemas.microsoft.com/office/drawing/2014/main" id="{00000000-0008-0000-0500-000027000000}"/>
            </a:ext>
          </a:extLst>
        </xdr:cNvPr>
        <xdr:cNvSpPr txBox="1"/>
      </xdr:nvSpPr>
      <xdr:spPr>
        <a:xfrm>
          <a:off x="2352675" y="2069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333375</xdr:colOff>
      <xdr:row>18</xdr:row>
      <xdr:rowOff>323850</xdr:rowOff>
    </xdr:from>
    <xdr:ext cx="184731" cy="264560"/>
    <xdr:sp macro="" textlink="">
      <xdr:nvSpPr>
        <xdr:cNvPr id="40" name="TextBox 39">
          <a:extLst>
            <a:ext uri="{FF2B5EF4-FFF2-40B4-BE49-F238E27FC236}">
              <a16:creationId xmlns:a16="http://schemas.microsoft.com/office/drawing/2014/main" id="{00000000-0008-0000-0500-000028000000}"/>
            </a:ext>
          </a:extLst>
        </xdr:cNvPr>
        <xdr:cNvSpPr txBox="1"/>
      </xdr:nvSpPr>
      <xdr:spPr>
        <a:xfrm>
          <a:off x="2181225" y="2102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oneCellAnchor>
    <xdr:from>
      <xdr:col>2</xdr:col>
      <xdr:colOff>504825</xdr:colOff>
      <xdr:row>18</xdr:row>
      <xdr:rowOff>447675</xdr:rowOff>
    </xdr:from>
    <xdr:ext cx="184731" cy="264560"/>
    <xdr:sp macro="" textlink="">
      <xdr:nvSpPr>
        <xdr:cNvPr id="41" name="TextBox 40">
          <a:extLst>
            <a:ext uri="{FF2B5EF4-FFF2-40B4-BE49-F238E27FC236}">
              <a16:creationId xmlns:a16="http://schemas.microsoft.com/office/drawing/2014/main" id="{00000000-0008-0000-0500-000029000000}"/>
            </a:ext>
          </a:extLst>
        </xdr:cNvPr>
        <xdr:cNvSpPr txBox="1"/>
      </xdr:nvSpPr>
      <xdr:spPr>
        <a:xfrm>
          <a:off x="2352675" y="2114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sz="1100"/>
        </a:p>
      </xdr:txBody>
    </xdr:sp>
    <xdr:clientData/>
  </xdr:one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85" zoomScaleNormal="85" workbookViewId="0">
      <selection activeCell="K34" sqref="K34"/>
    </sheetView>
  </sheetViews>
  <sheetFormatPr defaultRowHeight="15" x14ac:dyDescent="0.25"/>
  <cols>
    <col min="1" max="1" width="4.140625" style="1" customWidth="1"/>
    <col min="2" max="2" width="23.5703125" style="1" customWidth="1"/>
    <col min="3" max="3" width="10.140625" style="1" customWidth="1"/>
    <col min="4" max="4" width="11.85546875" style="1" customWidth="1"/>
    <col min="5" max="5" width="9.42578125" style="1" customWidth="1"/>
    <col min="6" max="6" width="10.140625" style="1" bestFit="1" customWidth="1"/>
    <col min="7" max="7" width="10.140625" style="1" customWidth="1"/>
    <col min="8" max="8" width="10.42578125" style="1" customWidth="1"/>
    <col min="9" max="9" width="9.28515625" style="1" customWidth="1"/>
    <col min="10" max="10" width="7.85546875" style="1" customWidth="1"/>
    <col min="11" max="11" width="17.42578125" style="1" customWidth="1"/>
    <col min="12" max="12" width="8.5703125" style="1" customWidth="1"/>
    <col min="13" max="13" width="10.140625" style="1" customWidth="1"/>
    <col min="14" max="14" width="19" style="1" customWidth="1"/>
    <col min="15" max="16384" width="9.140625" style="1"/>
  </cols>
  <sheetData>
    <row r="1" spans="1:14" x14ac:dyDescent="0.25">
      <c r="A1" s="58" t="s">
        <v>0</v>
      </c>
      <c r="B1" s="58"/>
      <c r="C1" s="58"/>
      <c r="D1" s="58"/>
      <c r="E1" s="58"/>
      <c r="F1" s="58"/>
      <c r="G1" s="58"/>
      <c r="H1" s="58"/>
      <c r="I1" s="58"/>
      <c r="J1" s="58"/>
      <c r="K1" s="58"/>
      <c r="L1" s="58"/>
      <c r="M1" s="58"/>
      <c r="N1" s="58"/>
    </row>
    <row r="2" spans="1:14" x14ac:dyDescent="0.25">
      <c r="A2" s="59" t="s">
        <v>77</v>
      </c>
      <c r="B2" s="59"/>
      <c r="C2" s="59"/>
      <c r="D2" s="59"/>
      <c r="E2" s="59"/>
      <c r="F2" s="59"/>
      <c r="G2" s="59"/>
      <c r="H2" s="59"/>
      <c r="I2" s="59"/>
      <c r="J2" s="59"/>
      <c r="K2" s="59"/>
      <c r="L2" s="59"/>
      <c r="M2" s="59"/>
      <c r="N2" s="59"/>
    </row>
    <row r="3" spans="1:14" ht="15.75" thickBot="1" x14ac:dyDescent="0.3">
      <c r="A3" s="60" t="s">
        <v>1</v>
      </c>
      <c r="B3" s="60"/>
      <c r="C3" s="60"/>
      <c r="D3" s="60"/>
      <c r="E3" s="60"/>
      <c r="F3" s="60"/>
      <c r="G3" s="60"/>
      <c r="H3" s="60"/>
      <c r="I3" s="60"/>
      <c r="J3" s="60"/>
      <c r="K3" s="60"/>
      <c r="L3" s="60"/>
      <c r="M3" s="60"/>
      <c r="N3" s="60"/>
    </row>
    <row r="4" spans="1:14" ht="32.25" customHeight="1" x14ac:dyDescent="0.25">
      <c r="A4" s="61" t="s">
        <v>2</v>
      </c>
      <c r="B4" s="62"/>
      <c r="C4" s="62"/>
      <c r="D4" s="62"/>
      <c r="E4" s="62"/>
      <c r="F4" s="62"/>
      <c r="G4" s="62"/>
      <c r="H4" s="62"/>
      <c r="I4" s="62"/>
      <c r="J4" s="62"/>
      <c r="K4" s="62"/>
      <c r="L4" s="62"/>
      <c r="M4" s="62"/>
      <c r="N4" s="63"/>
    </row>
    <row r="5" spans="1:14" x14ac:dyDescent="0.25">
      <c r="A5" s="64" t="s">
        <v>3</v>
      </c>
      <c r="B5" s="64" t="s">
        <v>4</v>
      </c>
      <c r="C5" s="64" t="s">
        <v>5</v>
      </c>
      <c r="D5" s="65" t="s">
        <v>6</v>
      </c>
      <c r="E5" s="64" t="s">
        <v>7</v>
      </c>
      <c r="F5" s="64" t="s">
        <v>8</v>
      </c>
      <c r="G5" s="64" t="s">
        <v>9</v>
      </c>
      <c r="H5" s="64"/>
      <c r="I5" s="64"/>
      <c r="J5" s="64"/>
      <c r="K5" s="64" t="s">
        <v>10</v>
      </c>
      <c r="L5" s="64" t="s">
        <v>11</v>
      </c>
      <c r="M5" s="64"/>
      <c r="N5" s="64" t="s">
        <v>12</v>
      </c>
    </row>
    <row r="6" spans="1:14" ht="83.25" customHeight="1" x14ac:dyDescent="0.25">
      <c r="A6" s="64"/>
      <c r="B6" s="64"/>
      <c r="C6" s="64"/>
      <c r="D6" s="66"/>
      <c r="E6" s="64"/>
      <c r="F6" s="64"/>
      <c r="G6" s="2" t="s">
        <v>13</v>
      </c>
      <c r="H6" s="2" t="s">
        <v>14</v>
      </c>
      <c r="I6" s="2" t="s">
        <v>15</v>
      </c>
      <c r="J6" s="2" t="s">
        <v>16</v>
      </c>
      <c r="K6" s="64"/>
      <c r="L6" s="2" t="s">
        <v>17</v>
      </c>
      <c r="M6" s="2" t="s">
        <v>18</v>
      </c>
      <c r="N6" s="64"/>
    </row>
    <row r="7" spans="1:14" ht="115.5" customHeight="1" x14ac:dyDescent="0.25">
      <c r="A7" s="67" t="s">
        <v>19</v>
      </c>
      <c r="B7" s="68"/>
      <c r="C7" s="68"/>
      <c r="D7" s="68"/>
      <c r="E7" s="68"/>
      <c r="F7" s="68"/>
      <c r="G7" s="68"/>
      <c r="H7" s="68"/>
      <c r="I7" s="68"/>
      <c r="J7" s="68"/>
      <c r="K7" s="68"/>
      <c r="L7" s="68"/>
      <c r="M7" s="68"/>
      <c r="N7" s="69"/>
    </row>
    <row r="8" spans="1:14" ht="382.5" customHeight="1" x14ac:dyDescent="0.25">
      <c r="A8" s="70"/>
      <c r="B8" s="71"/>
      <c r="C8" s="71"/>
      <c r="D8" s="71"/>
      <c r="E8" s="71"/>
      <c r="F8" s="71"/>
      <c r="G8" s="71"/>
      <c r="H8" s="71"/>
      <c r="I8" s="71"/>
      <c r="J8" s="71"/>
      <c r="K8" s="71"/>
      <c r="L8" s="71"/>
      <c r="M8" s="71"/>
      <c r="N8" s="72"/>
    </row>
    <row r="9" spans="1:14" ht="7.5" customHeight="1" x14ac:dyDescent="0.25">
      <c r="A9" s="73"/>
      <c r="B9" s="74"/>
      <c r="C9" s="74"/>
      <c r="D9" s="74"/>
      <c r="E9" s="74"/>
      <c r="F9" s="74"/>
      <c r="G9" s="74"/>
      <c r="H9" s="74"/>
      <c r="I9" s="74"/>
      <c r="J9" s="74"/>
      <c r="K9" s="74"/>
      <c r="L9" s="74"/>
      <c r="M9" s="74"/>
      <c r="N9" s="75"/>
    </row>
    <row r="10" spans="1:14" ht="137.25" customHeight="1" x14ac:dyDescent="0.25">
      <c r="A10" s="3">
        <v>1</v>
      </c>
      <c r="B10" s="3" t="s">
        <v>20</v>
      </c>
      <c r="C10" s="4" t="s">
        <v>21</v>
      </c>
      <c r="D10" s="5" t="s">
        <v>22</v>
      </c>
      <c r="E10" s="3"/>
      <c r="F10" s="6">
        <f>SUM(F11:F14)</f>
        <v>608387</v>
      </c>
      <c r="G10" s="6">
        <f t="shared" ref="G10:J10" si="0">SUM(G11:G14)</f>
        <v>81488</v>
      </c>
      <c r="H10" s="6">
        <f t="shared" si="0"/>
        <v>504636</v>
      </c>
      <c r="I10" s="6"/>
      <c r="J10" s="6">
        <f t="shared" si="0"/>
        <v>22263</v>
      </c>
      <c r="K10" s="3" t="s">
        <v>23</v>
      </c>
      <c r="L10" s="3">
        <v>2016</v>
      </c>
      <c r="M10" s="3">
        <v>2020</v>
      </c>
      <c r="N10" s="5" t="s">
        <v>24</v>
      </c>
    </row>
    <row r="11" spans="1:14" ht="107.25" customHeight="1" x14ac:dyDescent="0.25">
      <c r="A11" s="3" t="s">
        <v>25</v>
      </c>
      <c r="B11" s="5" t="s">
        <v>26</v>
      </c>
      <c r="C11" s="4" t="s">
        <v>21</v>
      </c>
      <c r="D11" s="5" t="s">
        <v>22</v>
      </c>
      <c r="E11" s="5"/>
      <c r="F11" s="7">
        <v>183750</v>
      </c>
      <c r="G11" s="7">
        <f>F11-H11-J11</f>
        <v>24645</v>
      </c>
      <c r="H11" s="7">
        <v>152382</v>
      </c>
      <c r="I11" s="5"/>
      <c r="J11" s="7">
        <v>6723</v>
      </c>
      <c r="K11" s="5" t="s">
        <v>27</v>
      </c>
      <c r="L11" s="5">
        <v>2016</v>
      </c>
      <c r="M11" s="5">
        <v>2020</v>
      </c>
      <c r="N11" s="5" t="s">
        <v>28</v>
      </c>
    </row>
    <row r="12" spans="1:14" ht="108.75" customHeight="1" x14ac:dyDescent="0.25">
      <c r="A12" s="8" t="s">
        <v>29</v>
      </c>
      <c r="B12" s="9" t="s">
        <v>30</v>
      </c>
      <c r="C12" s="4" t="s">
        <v>21</v>
      </c>
      <c r="D12" s="5" t="s">
        <v>22</v>
      </c>
      <c r="E12" s="5"/>
      <c r="F12" s="10">
        <v>168428</v>
      </c>
      <c r="G12" s="7">
        <f t="shared" ref="G12:G14" si="1">F12-H12-J12</f>
        <v>25342</v>
      </c>
      <c r="H12" s="10">
        <v>137040</v>
      </c>
      <c r="I12" s="9"/>
      <c r="J12" s="7">
        <v>6046</v>
      </c>
      <c r="K12" s="9" t="s">
        <v>31</v>
      </c>
      <c r="L12" s="5">
        <v>2016</v>
      </c>
      <c r="M12" s="5">
        <v>2020</v>
      </c>
      <c r="N12" s="9"/>
    </row>
    <row r="13" spans="1:14" ht="91.5" customHeight="1" x14ac:dyDescent="0.25">
      <c r="A13" s="8" t="s">
        <v>32</v>
      </c>
      <c r="B13" s="9" t="s">
        <v>33</v>
      </c>
      <c r="C13" s="4" t="s">
        <v>21</v>
      </c>
      <c r="D13" s="5" t="s">
        <v>22</v>
      </c>
      <c r="E13" s="9"/>
      <c r="F13" s="10">
        <v>89217</v>
      </c>
      <c r="G13" s="7">
        <f t="shared" si="1"/>
        <v>12142</v>
      </c>
      <c r="H13" s="10">
        <v>73819</v>
      </c>
      <c r="I13" s="9"/>
      <c r="J13" s="7">
        <v>3256</v>
      </c>
      <c r="K13" s="9" t="s">
        <v>34</v>
      </c>
      <c r="L13" s="5">
        <v>2016</v>
      </c>
      <c r="M13" s="5">
        <v>2020</v>
      </c>
      <c r="N13" s="9"/>
    </row>
    <row r="14" spans="1:14" ht="122.25" customHeight="1" x14ac:dyDescent="0.25">
      <c r="A14" s="8" t="s">
        <v>35</v>
      </c>
      <c r="B14" s="11" t="s">
        <v>36</v>
      </c>
      <c r="C14" s="4" t="s">
        <v>21</v>
      </c>
      <c r="D14" s="5" t="s">
        <v>22</v>
      </c>
      <c r="E14" s="11"/>
      <c r="F14" s="10">
        <v>166992</v>
      </c>
      <c r="G14" s="7">
        <f t="shared" si="1"/>
        <v>19359</v>
      </c>
      <c r="H14" s="10">
        <v>141395</v>
      </c>
      <c r="I14" s="11"/>
      <c r="J14" s="7">
        <v>6238</v>
      </c>
      <c r="K14" s="11" t="s">
        <v>37</v>
      </c>
      <c r="L14" s="5">
        <v>2016</v>
      </c>
      <c r="M14" s="5">
        <v>2020</v>
      </c>
      <c r="N14" s="12" t="s">
        <v>38</v>
      </c>
    </row>
    <row r="15" spans="1:14" ht="72" customHeight="1" x14ac:dyDescent="0.25">
      <c r="A15" s="46" t="s">
        <v>39</v>
      </c>
      <c r="B15" s="47"/>
      <c r="C15" s="47"/>
      <c r="D15" s="47"/>
      <c r="E15" s="47"/>
      <c r="F15" s="47"/>
      <c r="G15" s="47"/>
      <c r="H15" s="47"/>
      <c r="I15" s="47"/>
      <c r="J15" s="47"/>
      <c r="K15" s="47"/>
      <c r="L15" s="47"/>
      <c r="M15" s="47"/>
      <c r="N15" s="48"/>
    </row>
    <row r="16" spans="1:14" ht="130.5" customHeight="1" x14ac:dyDescent="0.25">
      <c r="A16" s="8">
        <v>2</v>
      </c>
      <c r="B16" s="8" t="s">
        <v>40</v>
      </c>
      <c r="C16" s="4" t="s">
        <v>21</v>
      </c>
      <c r="D16" s="5" t="s">
        <v>22</v>
      </c>
      <c r="E16" s="8"/>
      <c r="F16" s="13">
        <v>90000</v>
      </c>
      <c r="G16" s="13">
        <v>13500</v>
      </c>
      <c r="H16" s="13">
        <v>76500</v>
      </c>
      <c r="I16" s="8"/>
      <c r="J16" s="8"/>
      <c r="K16" s="8" t="s">
        <v>41</v>
      </c>
      <c r="L16" s="3">
        <v>2016</v>
      </c>
      <c r="M16" s="3">
        <v>2020</v>
      </c>
      <c r="N16" s="5" t="s">
        <v>24</v>
      </c>
    </row>
    <row r="17" spans="1:14" ht="112.5" customHeight="1" x14ac:dyDescent="0.25">
      <c r="A17" s="8" t="s">
        <v>42</v>
      </c>
      <c r="B17" s="9" t="s">
        <v>43</v>
      </c>
      <c r="C17" s="4" t="s">
        <v>21</v>
      </c>
      <c r="D17" s="5" t="s">
        <v>22</v>
      </c>
      <c r="E17" s="9"/>
      <c r="F17" s="10">
        <v>90000</v>
      </c>
      <c r="G17" s="10">
        <v>13500</v>
      </c>
      <c r="H17" s="10">
        <v>76500</v>
      </c>
      <c r="I17" s="9"/>
      <c r="J17" s="9"/>
      <c r="K17" s="9" t="s">
        <v>44</v>
      </c>
      <c r="L17" s="9"/>
      <c r="M17" s="9"/>
      <c r="N17" s="9"/>
    </row>
    <row r="18" spans="1:14" ht="66" customHeight="1" x14ac:dyDescent="0.25">
      <c r="A18" s="46" t="s">
        <v>45</v>
      </c>
      <c r="B18" s="47"/>
      <c r="C18" s="47"/>
      <c r="D18" s="47"/>
      <c r="E18" s="47"/>
      <c r="F18" s="47"/>
      <c r="G18" s="47"/>
      <c r="H18" s="47"/>
      <c r="I18" s="47"/>
      <c r="J18" s="47"/>
      <c r="K18" s="47"/>
      <c r="L18" s="47"/>
      <c r="M18" s="47"/>
      <c r="N18" s="48"/>
    </row>
    <row r="19" spans="1:14" ht="124.5" customHeight="1" x14ac:dyDescent="0.25">
      <c r="A19" s="14">
        <v>3</v>
      </c>
      <c r="B19" s="8" t="s">
        <v>46</v>
      </c>
      <c r="C19" s="4" t="s">
        <v>21</v>
      </c>
      <c r="D19" s="5" t="s">
        <v>22</v>
      </c>
      <c r="E19" s="8"/>
      <c r="F19" s="15">
        <v>1000000</v>
      </c>
      <c r="G19" s="15">
        <f>F19</f>
        <v>1000000</v>
      </c>
      <c r="H19" s="15"/>
      <c r="I19" s="8"/>
      <c r="J19" s="8"/>
      <c r="K19" s="8" t="s">
        <v>47</v>
      </c>
      <c r="L19" s="3">
        <v>2020</v>
      </c>
      <c r="M19" s="3">
        <v>2025</v>
      </c>
      <c r="N19" s="5" t="s">
        <v>24</v>
      </c>
    </row>
    <row r="20" spans="1:14" ht="132.75" customHeight="1" x14ac:dyDescent="0.25">
      <c r="A20" s="16" t="s">
        <v>48</v>
      </c>
      <c r="B20" s="11" t="s">
        <v>49</v>
      </c>
      <c r="C20" s="4" t="s">
        <v>21</v>
      </c>
      <c r="D20" s="5" t="s">
        <v>22</v>
      </c>
      <c r="E20" s="11"/>
      <c r="F20" s="17">
        <f>F19</f>
        <v>1000000</v>
      </c>
      <c r="G20" s="17">
        <f>G19</f>
        <v>1000000</v>
      </c>
      <c r="H20" s="17"/>
      <c r="I20" s="11"/>
      <c r="J20" s="11"/>
      <c r="K20" s="11" t="s">
        <v>50</v>
      </c>
      <c r="L20" s="11"/>
      <c r="M20" s="11"/>
      <c r="N20" s="11"/>
    </row>
    <row r="21" spans="1:14" ht="126" customHeight="1" x14ac:dyDescent="0.25">
      <c r="A21" s="49" t="s">
        <v>51</v>
      </c>
      <c r="B21" s="50"/>
      <c r="C21" s="50"/>
      <c r="D21" s="50"/>
      <c r="E21" s="50"/>
      <c r="F21" s="50"/>
      <c r="G21" s="50"/>
      <c r="H21" s="50"/>
      <c r="I21" s="50"/>
      <c r="J21" s="50"/>
      <c r="K21" s="50"/>
      <c r="L21" s="50"/>
      <c r="M21" s="50"/>
      <c r="N21" s="51"/>
    </row>
    <row r="22" spans="1:14" ht="125.25" customHeight="1" x14ac:dyDescent="0.25">
      <c r="A22" s="43" t="s">
        <v>52</v>
      </c>
      <c r="B22" s="44"/>
      <c r="C22" s="44"/>
      <c r="D22" s="44"/>
      <c r="E22" s="44"/>
      <c r="F22" s="44"/>
      <c r="G22" s="44"/>
      <c r="H22" s="44"/>
      <c r="I22" s="44"/>
      <c r="J22" s="44"/>
      <c r="K22" s="44"/>
      <c r="L22" s="44"/>
      <c r="M22" s="44"/>
      <c r="N22" s="45"/>
    </row>
    <row r="23" spans="1:14" ht="150" x14ac:dyDescent="0.25">
      <c r="A23" s="18" t="s">
        <v>53</v>
      </c>
      <c r="B23" s="19" t="s">
        <v>54</v>
      </c>
      <c r="C23" s="20" t="s">
        <v>21</v>
      </c>
      <c r="D23" s="21" t="s">
        <v>22</v>
      </c>
      <c r="E23" s="22"/>
      <c r="F23" s="23">
        <f>F24</f>
        <v>3500000</v>
      </c>
      <c r="G23" s="23">
        <f>G24</f>
        <v>525000</v>
      </c>
      <c r="H23" s="23">
        <f>H24</f>
        <v>2975000</v>
      </c>
      <c r="I23" s="22"/>
      <c r="J23" s="22"/>
      <c r="K23" s="21" t="s">
        <v>55</v>
      </c>
      <c r="L23" s="24">
        <v>2020</v>
      </c>
      <c r="M23" s="24">
        <v>2025</v>
      </c>
      <c r="N23" s="21" t="s">
        <v>24</v>
      </c>
    </row>
    <row r="24" spans="1:14" ht="225" x14ac:dyDescent="0.25">
      <c r="A24" s="21" t="s">
        <v>56</v>
      </c>
      <c r="B24" s="21" t="s">
        <v>57</v>
      </c>
      <c r="C24" s="52" t="s">
        <v>21</v>
      </c>
      <c r="D24" s="54" t="s">
        <v>22</v>
      </c>
      <c r="E24" s="38"/>
      <c r="F24" s="56">
        <v>3500000</v>
      </c>
      <c r="G24" s="56">
        <v>525000</v>
      </c>
      <c r="H24" s="56">
        <v>2975000</v>
      </c>
      <c r="I24" s="38"/>
      <c r="J24" s="38"/>
      <c r="K24" s="21" t="s">
        <v>58</v>
      </c>
      <c r="L24" s="25" t="s">
        <v>59</v>
      </c>
      <c r="M24" s="25" t="s">
        <v>60</v>
      </c>
      <c r="N24" s="22"/>
    </row>
    <row r="25" spans="1:14" ht="75" x14ac:dyDescent="0.25">
      <c r="A25" s="26" t="s">
        <v>61</v>
      </c>
      <c r="B25" s="26" t="s">
        <v>62</v>
      </c>
      <c r="C25" s="53"/>
      <c r="D25" s="55"/>
      <c r="E25" s="39"/>
      <c r="F25" s="57"/>
      <c r="G25" s="57"/>
      <c r="H25" s="57"/>
      <c r="I25" s="39"/>
      <c r="J25" s="39"/>
      <c r="K25" s="26" t="s">
        <v>63</v>
      </c>
      <c r="L25" s="25" t="s">
        <v>59</v>
      </c>
      <c r="M25" s="25" t="s">
        <v>60</v>
      </c>
      <c r="N25" s="27"/>
    </row>
    <row r="26" spans="1:14" ht="111" customHeight="1" x14ac:dyDescent="0.25">
      <c r="A26" s="40" t="s">
        <v>64</v>
      </c>
      <c r="B26" s="41"/>
      <c r="C26" s="41"/>
      <c r="D26" s="41"/>
      <c r="E26" s="41"/>
      <c r="F26" s="41"/>
      <c r="G26" s="41"/>
      <c r="H26" s="41"/>
      <c r="I26" s="41"/>
      <c r="J26" s="41"/>
      <c r="K26" s="41"/>
      <c r="L26" s="41"/>
      <c r="M26" s="41"/>
      <c r="N26" s="42"/>
    </row>
    <row r="27" spans="1:14" ht="93" customHeight="1" x14ac:dyDescent="0.25">
      <c r="A27" s="40" t="s">
        <v>65</v>
      </c>
      <c r="B27" s="41"/>
      <c r="C27" s="41"/>
      <c r="D27" s="41"/>
      <c r="E27" s="41"/>
      <c r="F27" s="41"/>
      <c r="G27" s="41"/>
      <c r="H27" s="41"/>
      <c r="I27" s="41"/>
      <c r="J27" s="41"/>
      <c r="K27" s="41"/>
      <c r="L27" s="41"/>
      <c r="M27" s="41"/>
      <c r="N27" s="42"/>
    </row>
    <row r="28" spans="1:14" ht="69.75" customHeight="1" x14ac:dyDescent="0.25">
      <c r="A28" s="43" t="s">
        <v>66</v>
      </c>
      <c r="B28" s="44"/>
      <c r="C28" s="44"/>
      <c r="D28" s="44"/>
      <c r="E28" s="44"/>
      <c r="F28" s="44"/>
      <c r="G28" s="44"/>
      <c r="H28" s="44"/>
      <c r="I28" s="44"/>
      <c r="J28" s="44"/>
      <c r="K28" s="44"/>
      <c r="L28" s="44"/>
      <c r="M28" s="44"/>
      <c r="N28" s="45"/>
    </row>
    <row r="29" spans="1:14" ht="90" x14ac:dyDescent="0.25">
      <c r="A29" s="28" t="s">
        <v>67</v>
      </c>
      <c r="B29" s="29" t="s">
        <v>68</v>
      </c>
      <c r="C29" s="20" t="s">
        <v>21</v>
      </c>
      <c r="D29" s="26" t="s">
        <v>22</v>
      </c>
      <c r="E29" s="27"/>
      <c r="F29" s="30">
        <f t="shared" ref="F29" si="2">SUM(F30:F31)</f>
        <v>5000000</v>
      </c>
      <c r="G29" s="30">
        <f>SUM(G30:G31)</f>
        <v>825000</v>
      </c>
      <c r="H29" s="30">
        <f>SUM(H30:H31)</f>
        <v>4175000</v>
      </c>
      <c r="I29" s="27"/>
      <c r="J29" s="27"/>
      <c r="K29" s="26" t="s">
        <v>69</v>
      </c>
      <c r="L29" s="31">
        <v>2020</v>
      </c>
      <c r="M29" s="31" t="s">
        <v>60</v>
      </c>
      <c r="N29" s="26" t="s">
        <v>24</v>
      </c>
    </row>
    <row r="30" spans="1:14" ht="225" x14ac:dyDescent="0.25">
      <c r="A30" s="5" t="s">
        <v>70</v>
      </c>
      <c r="B30" s="5" t="s">
        <v>71</v>
      </c>
      <c r="C30" s="32" t="s">
        <v>21</v>
      </c>
      <c r="D30" s="5" t="s">
        <v>22</v>
      </c>
      <c r="E30" s="33"/>
      <c r="F30" s="34">
        <v>3000000</v>
      </c>
      <c r="G30" s="34">
        <v>525000</v>
      </c>
      <c r="H30" s="34">
        <v>2475000</v>
      </c>
      <c r="I30" s="33"/>
      <c r="J30" s="33"/>
      <c r="K30" s="5" t="s">
        <v>72</v>
      </c>
      <c r="L30" s="35">
        <v>2020</v>
      </c>
      <c r="M30" s="35" t="s">
        <v>60</v>
      </c>
      <c r="N30" s="33"/>
    </row>
    <row r="31" spans="1:14" ht="135" x14ac:dyDescent="0.25">
      <c r="A31" s="5" t="s">
        <v>73</v>
      </c>
      <c r="B31" s="5" t="s">
        <v>74</v>
      </c>
      <c r="C31" s="36" t="s">
        <v>21</v>
      </c>
      <c r="D31" s="5" t="s">
        <v>22</v>
      </c>
      <c r="E31" s="33"/>
      <c r="F31" s="34">
        <v>2000000</v>
      </c>
      <c r="G31" s="34">
        <v>300000</v>
      </c>
      <c r="H31" s="34">
        <v>1700000</v>
      </c>
      <c r="I31" s="33"/>
      <c r="J31" s="33"/>
      <c r="K31" s="5" t="s">
        <v>75</v>
      </c>
      <c r="L31" s="37" t="s">
        <v>76</v>
      </c>
      <c r="M31" s="37" t="s">
        <v>60</v>
      </c>
      <c r="N31" s="33"/>
    </row>
    <row r="34" spans="2:11" x14ac:dyDescent="0.25">
      <c r="B34" s="1" t="s">
        <v>78</v>
      </c>
      <c r="K34" s="1" t="s">
        <v>79</v>
      </c>
    </row>
  </sheetData>
  <mergeCells count="30">
    <mergeCell ref="A15:N15"/>
    <mergeCell ref="A1:N1"/>
    <mergeCell ref="A2:N2"/>
    <mergeCell ref="A3:N3"/>
    <mergeCell ref="A4:N4"/>
    <mergeCell ref="A5:A6"/>
    <mergeCell ref="B5:B6"/>
    <mergeCell ref="C5:C6"/>
    <mergeCell ref="D5:D6"/>
    <mergeCell ref="E5:E6"/>
    <mergeCell ref="F5:F6"/>
    <mergeCell ref="G5:J5"/>
    <mergeCell ref="K5:K6"/>
    <mergeCell ref="L5:M5"/>
    <mergeCell ref="N5:N6"/>
    <mergeCell ref="A7:N9"/>
    <mergeCell ref="J24:J25"/>
    <mergeCell ref="A26:N26"/>
    <mergeCell ref="A27:N27"/>
    <mergeCell ref="A28:N28"/>
    <mergeCell ref="A18:N18"/>
    <mergeCell ref="A21:N21"/>
    <mergeCell ref="A22:N22"/>
    <mergeCell ref="C24:C25"/>
    <mergeCell ref="D24:D25"/>
    <mergeCell ref="E24:E25"/>
    <mergeCell ref="F24:F25"/>
    <mergeCell ref="G24:G25"/>
    <mergeCell ref="H24:H25"/>
    <mergeCell ref="I24:I25"/>
  </mergeCells>
  <pageMargins left="0.25" right="0.25" top="0.75" bottom="0.75" header="0.3" footer="0.3"/>
  <pageSetup paperSize="9" scale="80" fitToHeight="3"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4.daļaSAM3.3.1.</vt:lpstr>
      <vt:lpstr>'4.daļaSAM3.3.1.'!Drukāt_virsrakstus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Liena Kazāka</dc:creator>
  <cp:lastModifiedBy>Vita Baškere</cp:lastModifiedBy>
  <cp:lastPrinted>2020-06-01T11:19:32Z</cp:lastPrinted>
  <dcterms:created xsi:type="dcterms:W3CDTF">2020-05-20T11:38:42Z</dcterms:created>
  <dcterms:modified xsi:type="dcterms:W3CDTF">2020-06-05T11:25:48Z</dcterms:modified>
</cp:coreProperties>
</file>