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6" activeTab="0"/>
  </bookViews>
  <sheets>
    <sheet name="Forma Nr.1" sheetId="1" r:id="rId1"/>
  </sheets>
  <definedNames>
    <definedName name="_xlnm.Print_Area" localSheetId="0">'Forma Nr.1'!$A$1:$D$67</definedName>
  </definedNames>
  <calcPr fullCalcOnLoad="1"/>
</workbook>
</file>

<file path=xl/sharedStrings.xml><?xml version="1.0" encoding="utf-8"?>
<sst xmlns="http://schemas.openxmlformats.org/spreadsheetml/2006/main" count="97" uniqueCount="91">
  <si>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</si>
  <si>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</si>
  <si>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</si>
  <si>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</si>
  <si>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</si>
  <si>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</si>
  <si>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</si>
  <si>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</si>
  <si>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</si>
  <si>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</si>
  <si>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</si>
  <si>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</si>
  <si>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</si>
  <si>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</si>
  <si>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</si>
  <si>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</si>
  <si>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</si>
  <si>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</si>
  <si>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</si>
  <si>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</si>
  <si>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</si>
  <si>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</si>
  <si>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</si>
  <si>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</si>
  <si>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</si>
  <si>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</si>
  <si>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</si>
  <si>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</si>
  <si>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</si>
  <si>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</si>
  <si>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</si>
  <si>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</si>
  <si>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</si>
  <si>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</si>
  <si>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</si>
  <si>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</si>
  <si>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</si>
  <si>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</si>
  <si>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</si>
  <si>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</si>
  <si>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</si>
  <si>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</si>
  <si>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</si>
  <si>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</si>
  <si>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</si>
  <si>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</si>
  <si>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</si>
  <si>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</si>
  <si>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</si>
  <si>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</si>
  <si>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</si>
  <si>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</si>
  <si>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</si>
  <si>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</si>
  <si>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</si>
  <si>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</si>
  <si>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</si>
  <si>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</si>
  <si>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</si>
  <si>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</si>
  <si>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</si>
  <si>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</si>
  <si>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t>Datums ___.___._____.</t>
  </si>
  <si>
    <t>paraksts un tā atšifrējums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</si>
  <si>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</si>
  <si>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</si>
  <si>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</si>
  <si>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</si>
  <si>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</si>
  <si>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</si>
  <si>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</si>
  <si>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</si>
  <si>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</si>
  <si>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</si>
  <si>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</si>
  <si>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</si>
  <si>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</si>
  <si>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</si>
  <si>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</si>
  <si>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</si>
  <si>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</si>
  <si>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</si>
  <si>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</si>
  <si>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</si>
  <si>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</si>
  <si>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Galgauskas pagasta pārvaldes ūdensapgādes un kanalizācijas pakalpojumu izmaksu aprēķins </t>
  </si>
  <si>
    <r>
      <t xml:space="preserve">Pakalpojuma sniedzēja nosaukums: </t>
    </r>
    <r>
      <rPr>
        <b/>
        <sz val="14"/>
        <rFont val="Times New Roman"/>
        <family val="1"/>
      </rPr>
      <t>Gulbenes novada Galgauskas pagasta pārvalde</t>
    </r>
  </si>
  <si>
    <t>Gulbenes novada Galgauskas pagasta pārvaldes vadītājs</t>
  </si>
  <si>
    <t>J. Biezais</t>
  </si>
  <si>
    <r>
      <t xml:space="preserve">Pakalpojuma sniegšanas vieta: </t>
    </r>
    <r>
      <rPr>
        <b/>
        <sz val="14"/>
        <rFont val="Times New Roman"/>
        <family val="1"/>
      </rPr>
      <t>Gulbenes novada Galgauskas pagasta Galgauskas, Rimstavas ciemi un Sutiņi apdzīvota vieta</t>
    </r>
  </si>
  <si>
    <t xml:space="preserve">21.pielikums pie 2016.gada 29.decembra domes sēdes Nr.17, 38.§
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</si>
</sst>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9" fillId="33" borderId="10" xfId="0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0" borderId="12" xfId="51" applyFont="1" applyBorder="1">
      <alignment/>
      <protection/>
    </xf>
    <xf numFmtId="4" fontId="10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5" fillId="0" borderId="14" xfId="51" applyFont="1" applyBorder="1">
      <alignment/>
      <protection/>
    </xf>
    <xf numFmtId="4" fontId="7" fillId="34" borderId="13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5" xfId="51" applyFont="1" applyBorder="1">
      <alignment/>
      <protection/>
    </xf>
    <xf numFmtId="0" fontId="5" fillId="0" borderId="12" xfId="51" applyFont="1" applyBorder="1" applyAlignment="1">
      <alignment vertical="center"/>
      <protection/>
    </xf>
    <xf numFmtId="49" fontId="5" fillId="0" borderId="12" xfId="51" applyNumberFormat="1" applyFont="1" applyBorder="1" applyAlignment="1">
      <alignment vertical="center"/>
      <protection/>
    </xf>
    <xf numFmtId="0" fontId="5" fillId="0" borderId="13" xfId="51" applyFont="1" applyBorder="1" applyAlignment="1">
      <alignment horizontal="center"/>
      <protection/>
    </xf>
    <xf numFmtId="4" fontId="10" fillId="0" borderId="13" xfId="0" applyNumberFormat="1" applyFont="1" applyFill="1" applyBorder="1" applyAlignment="1">
      <alignment horizontal="center"/>
    </xf>
    <xf numFmtId="0" fontId="5" fillId="0" borderId="13" xfId="51" applyFont="1" applyBorder="1">
      <alignment/>
      <protection/>
    </xf>
    <xf numFmtId="0" fontId="5" fillId="0" borderId="12" xfId="51" applyFont="1" applyBorder="1" applyAlignment="1">
      <alignment horizontal="left"/>
      <protection/>
    </xf>
    <xf numFmtId="2" fontId="5" fillId="0" borderId="15" xfId="0" applyNumberFormat="1" applyFont="1" applyBorder="1" applyAlignment="1">
      <alignment horizontal="center"/>
    </xf>
    <xf numFmtId="0" fontId="5" fillId="0" borderId="12" xfId="51" applyFont="1" applyBorder="1" applyAlignment="1">
      <alignment horizontal="left" vertical="center"/>
      <protection/>
    </xf>
    <xf numFmtId="2" fontId="5" fillId="35" borderId="13" xfId="0" applyNumberFormat="1" applyFont="1" applyFill="1" applyBorder="1" applyAlignment="1">
      <alignment horizontal="center"/>
    </xf>
    <xf numFmtId="4" fontId="12" fillId="34" borderId="13" xfId="0" applyNumberFormat="1" applyFont="1" applyFill="1" applyBorder="1" applyAlignment="1">
      <alignment horizontal="center" wrapText="1"/>
    </xf>
    <xf numFmtId="0" fontId="5" fillId="0" borderId="16" xfId="51" applyFont="1" applyBorder="1">
      <alignment/>
      <protection/>
    </xf>
    <xf numFmtId="0" fontId="5" fillId="0" borderId="17" xfId="51" applyFont="1" applyBorder="1">
      <alignment/>
      <protection/>
    </xf>
    <xf numFmtId="0" fontId="5" fillId="0" borderId="18" xfId="51" applyFont="1" applyBorder="1">
      <alignment/>
      <protection/>
    </xf>
    <xf numFmtId="2" fontId="5" fillId="0" borderId="10" xfId="0" applyNumberFormat="1" applyFont="1" applyFill="1" applyBorder="1" applyAlignment="1">
      <alignment horizontal="center"/>
    </xf>
    <xf numFmtId="0" fontId="5" fillId="0" borderId="19" xfId="51" applyFont="1" applyBorder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6" fillId="0" borderId="0" xfId="51" applyFont="1" applyBorder="1" applyAlignment="1">
      <alignment horizontal="left"/>
      <protection/>
    </xf>
    <xf numFmtId="0" fontId="6" fillId="0" borderId="0" xfId="51" applyFont="1" applyBorder="1" applyAlignment="1">
      <alignment horizontal="left" vertical="top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15" xfId="51" applyFont="1" applyBorder="1" applyAlignment="1">
      <alignment horizontal="center" wrapText="1"/>
      <protection/>
    </xf>
    <xf numFmtId="0" fontId="14" fillId="0" borderId="0" xfId="51" applyFont="1" applyBorder="1" applyAlignment="1">
      <alignment horizontal="center" vertical="center" wrapText="1"/>
      <protection/>
    </xf>
    <xf numFmtId="0" fontId="15" fillId="0" borderId="0" xfId="51" applyFont="1" applyBorder="1" applyAlignment="1">
      <alignment horizontal="left" vertical="top" wrapText="1" inden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1" sqref="C1:D1"/>
    </sheetView>
  </sheetViews>
  <sheetFormatPr defaultColWidth="9.28125" defaultRowHeight="12.75"/>
  <cols>
    <col min="1" max="1" width="6.28125" style="1" bestFit="1" customWidth="1"/>
    <col min="2" max="2" width="79.7109375" style="1" customWidth="1"/>
    <col min="3" max="3" width="20.7109375" style="1" customWidth="1"/>
    <col min="4" max="4" width="20.57421875" style="1" customWidth="1"/>
    <col min="5" max="5" width="4.7109375" style="1" customWidth="1"/>
    <col min="6" max="6" width="4.28125" style="1" customWidth="1"/>
    <col min="7" max="16384" width="9.28125" style="1" customWidth="1"/>
  </cols>
  <sheetData>
    <row r="1" spans="1:4" ht="59.25" customHeight="1">
      <c r="A1" s="64" t="s">
        <v>85</v>
      </c>
      <c r="B1" s="64"/>
      <c r="C1" s="65" t="s">
        <v>90</v>
      </c>
      <c r="D1" s="65"/>
    </row>
    <row r="2" spans="1:4" ht="19.5" customHeight="1">
      <c r="A2" s="60" t="s">
        <v>86</v>
      </c>
      <c r="B2" s="60"/>
      <c r="C2" s="60"/>
      <c r="D2" s="60"/>
    </row>
    <row r="3" spans="1:4" ht="38.25" customHeight="1">
      <c r="A3" s="61" t="s">
        <v>89</v>
      </c>
      <c r="B3" s="61"/>
      <c r="C3" s="61"/>
      <c r="D3" s="61"/>
    </row>
    <row r="4" ht="15" customHeight="1" thickBot="1"/>
    <row r="5" spans="1:4" ht="26.25">
      <c r="A5" s="53"/>
      <c r="B5" s="29" t="s">
        <v>0</v>
      </c>
      <c r="C5" s="54" t="s">
        <v>71</v>
      </c>
      <c r="D5" s="55" t="s">
        <v>75</v>
      </c>
    </row>
    <row r="6" spans="1:4" ht="28.5">
      <c r="A6" s="30" t="s">
        <v>1</v>
      </c>
      <c r="B6" s="3" t="s">
        <v>74</v>
      </c>
      <c r="C6" s="4">
        <f>C7+C11</f>
        <v>242.52</v>
      </c>
      <c r="D6" s="31">
        <f>D7+D11</f>
        <v>52</v>
      </c>
    </row>
    <row r="7" spans="1:4" ht="17.25" customHeight="1">
      <c r="A7" s="30" t="s">
        <v>2</v>
      </c>
      <c r="B7" s="5" t="s">
        <v>3</v>
      </c>
      <c r="C7" s="6">
        <f>SUM(C8:C10)</f>
        <v>242.52</v>
      </c>
      <c r="D7" s="32">
        <f>SUM(D8:D10)</f>
        <v>52</v>
      </c>
    </row>
    <row r="8" spans="1:4" ht="17.25" customHeight="1">
      <c r="A8" s="30" t="s">
        <v>4</v>
      </c>
      <c r="B8" s="7" t="s">
        <v>5</v>
      </c>
      <c r="C8" s="8">
        <v>242.52</v>
      </c>
      <c r="D8" s="33">
        <v>52</v>
      </c>
    </row>
    <row r="9" spans="1:4" ht="17.25" customHeight="1">
      <c r="A9" s="30" t="s">
        <v>6</v>
      </c>
      <c r="B9" s="7" t="s">
        <v>7</v>
      </c>
      <c r="C9" s="8"/>
      <c r="D9" s="33"/>
    </row>
    <row r="10" spans="1:4" ht="17.25" customHeight="1">
      <c r="A10" s="30" t="s">
        <v>8</v>
      </c>
      <c r="B10" s="7" t="s">
        <v>9</v>
      </c>
      <c r="C10" s="8"/>
      <c r="D10" s="33"/>
    </row>
    <row r="11" spans="1:4" ht="17.25" customHeight="1">
      <c r="A11" s="30" t="s">
        <v>10</v>
      </c>
      <c r="B11" s="9" t="s">
        <v>11</v>
      </c>
      <c r="C11" s="10"/>
      <c r="D11" s="34"/>
    </row>
    <row r="12" spans="1:4" ht="6" customHeight="1">
      <c r="A12" s="30"/>
      <c r="B12" s="9"/>
      <c r="C12" s="10"/>
      <c r="D12" s="34"/>
    </row>
    <row r="13" spans="1:4" ht="31.5" customHeight="1">
      <c r="A13" s="30"/>
      <c r="B13" s="11" t="s">
        <v>68</v>
      </c>
      <c r="C13" s="12">
        <f>C15+C19+C21</f>
        <v>5389.99</v>
      </c>
      <c r="D13" s="36">
        <f>D15+D19+D21</f>
        <v>2513.33</v>
      </c>
    </row>
    <row r="14" spans="1:4" ht="6" customHeight="1">
      <c r="A14" s="30"/>
      <c r="B14" s="9"/>
      <c r="C14" s="10"/>
      <c r="D14" s="34"/>
    </row>
    <row r="15" spans="1:4" ht="27.75" customHeight="1">
      <c r="A15" s="30" t="s">
        <v>12</v>
      </c>
      <c r="B15" s="13" t="s">
        <v>13</v>
      </c>
      <c r="C15" s="4">
        <f>C16+C17</f>
        <v>401.14</v>
      </c>
      <c r="D15" s="31">
        <f>D16+D17</f>
        <v>145.04</v>
      </c>
    </row>
    <row r="16" spans="1:4" ht="18" customHeight="1">
      <c r="A16" s="30" t="s">
        <v>14</v>
      </c>
      <c r="B16" s="7" t="s">
        <v>15</v>
      </c>
      <c r="C16" s="14">
        <v>324.57</v>
      </c>
      <c r="D16" s="37">
        <v>117.36</v>
      </c>
    </row>
    <row r="17" spans="1:4" ht="18" customHeight="1">
      <c r="A17" s="30" t="s">
        <v>16</v>
      </c>
      <c r="B17" s="7" t="s">
        <v>76</v>
      </c>
      <c r="C17" s="14">
        <v>76.57</v>
      </c>
      <c r="D17" s="37">
        <v>27.68</v>
      </c>
    </row>
    <row r="18" spans="1:4" ht="6" customHeight="1">
      <c r="A18" s="30"/>
      <c r="B18" s="2"/>
      <c r="C18" s="2"/>
      <c r="D18" s="43"/>
    </row>
    <row r="19" spans="1:4" ht="25.5" customHeight="1">
      <c r="A19" s="30" t="s">
        <v>17</v>
      </c>
      <c r="B19" s="13" t="s">
        <v>18</v>
      </c>
      <c r="C19" s="4">
        <v>521.24</v>
      </c>
      <c r="D19" s="31"/>
    </row>
    <row r="20" spans="1:4" ht="6" customHeight="1">
      <c r="A20" s="30"/>
      <c r="B20" s="7"/>
      <c r="C20" s="14"/>
      <c r="D20" s="37"/>
    </row>
    <row r="21" spans="1:4" ht="27.75" customHeight="1">
      <c r="A21" s="39" t="s">
        <v>19</v>
      </c>
      <c r="B21" s="13" t="s">
        <v>20</v>
      </c>
      <c r="C21" s="4">
        <f>SUM(C22:C40)</f>
        <v>4467.61</v>
      </c>
      <c r="D21" s="31">
        <f>SUM(D22:D40)</f>
        <v>2368.29</v>
      </c>
    </row>
    <row r="22" spans="1:4" ht="18" customHeight="1">
      <c r="A22" s="40" t="s">
        <v>21</v>
      </c>
      <c r="B22" s="16" t="s">
        <v>72</v>
      </c>
      <c r="C22" s="17"/>
      <c r="D22" s="41" t="s">
        <v>22</v>
      </c>
    </row>
    <row r="23" spans="1:4" ht="16.5" customHeight="1">
      <c r="A23" s="40" t="s">
        <v>23</v>
      </c>
      <c r="B23" s="16" t="s">
        <v>73</v>
      </c>
      <c r="C23" s="18" t="s">
        <v>22</v>
      </c>
      <c r="D23" s="41"/>
    </row>
    <row r="24" spans="1:4" ht="17.25" customHeight="1">
      <c r="A24" s="40" t="s">
        <v>24</v>
      </c>
      <c r="B24" s="7" t="s">
        <v>25</v>
      </c>
      <c r="C24" s="8">
        <v>909.41</v>
      </c>
      <c r="D24" s="33">
        <v>0</v>
      </c>
    </row>
    <row r="25" spans="1:4" ht="17.25" customHeight="1">
      <c r="A25" s="40" t="s">
        <v>26</v>
      </c>
      <c r="B25" s="7" t="s">
        <v>27</v>
      </c>
      <c r="C25" s="8">
        <v>415</v>
      </c>
      <c r="D25" s="33">
        <v>0</v>
      </c>
    </row>
    <row r="26" spans="1:4" ht="17.25" customHeight="1">
      <c r="A26" s="40" t="s">
        <v>28</v>
      </c>
      <c r="B26" s="16" t="s">
        <v>29</v>
      </c>
      <c r="C26" s="8">
        <v>1838.79</v>
      </c>
      <c r="D26" s="33">
        <v>2180.58</v>
      </c>
    </row>
    <row r="27" spans="1:4" ht="17.25" customHeight="1">
      <c r="A27" s="40" t="s">
        <v>30</v>
      </c>
      <c r="B27" s="7" t="s">
        <v>31</v>
      </c>
      <c r="C27" s="8"/>
      <c r="D27" s="33"/>
    </row>
    <row r="28" spans="1:4" ht="17.25" customHeight="1">
      <c r="A28" s="40" t="s">
        <v>32</v>
      </c>
      <c r="B28" s="7" t="s">
        <v>33</v>
      </c>
      <c r="C28" s="8">
        <v>371.27</v>
      </c>
      <c r="D28" s="33">
        <v>0</v>
      </c>
    </row>
    <row r="29" spans="1:4" ht="17.25" customHeight="1">
      <c r="A29" s="40" t="s">
        <v>34</v>
      </c>
      <c r="B29" s="7" t="s">
        <v>35</v>
      </c>
      <c r="C29" s="8"/>
      <c r="D29" s="33"/>
    </row>
    <row r="30" spans="1:4" ht="17.25" customHeight="1">
      <c r="A30" s="40" t="s">
        <v>36</v>
      </c>
      <c r="B30" s="7" t="s">
        <v>37</v>
      </c>
      <c r="C30" s="8"/>
      <c r="D30" s="33"/>
    </row>
    <row r="31" spans="1:4" ht="17.25" customHeight="1">
      <c r="A31" s="40" t="s">
        <v>38</v>
      </c>
      <c r="B31" s="7" t="s">
        <v>39</v>
      </c>
      <c r="C31" s="8">
        <v>12</v>
      </c>
      <c r="D31" s="33">
        <v>3</v>
      </c>
    </row>
    <row r="32" spans="1:4" ht="17.25" customHeight="1">
      <c r="A32" s="40" t="s">
        <v>40</v>
      </c>
      <c r="B32" s="7" t="s">
        <v>41</v>
      </c>
      <c r="C32" s="8">
        <v>57</v>
      </c>
      <c r="D32" s="33">
        <v>6</v>
      </c>
    </row>
    <row r="33" spans="1:4" ht="17.25" customHeight="1">
      <c r="A33" s="40" t="s">
        <v>42</v>
      </c>
      <c r="B33" s="7" t="s">
        <v>43</v>
      </c>
      <c r="C33" s="8"/>
      <c r="D33" s="33"/>
    </row>
    <row r="34" spans="1:4" ht="17.25" customHeight="1">
      <c r="A34" s="40" t="s">
        <v>44</v>
      </c>
      <c r="B34" s="7" t="s">
        <v>45</v>
      </c>
      <c r="C34" s="8"/>
      <c r="D34" s="33"/>
    </row>
    <row r="35" spans="1:4" ht="17.25" customHeight="1">
      <c r="A35" s="40" t="s">
        <v>46</v>
      </c>
      <c r="B35" s="7" t="s">
        <v>47</v>
      </c>
      <c r="C35" s="8">
        <v>324.14</v>
      </c>
      <c r="D35" s="33">
        <v>178.71</v>
      </c>
    </row>
    <row r="36" spans="1:4" ht="17.25" customHeight="1">
      <c r="A36" s="40" t="s">
        <v>48</v>
      </c>
      <c r="B36" s="7" t="s">
        <v>49</v>
      </c>
      <c r="C36" s="8"/>
      <c r="D36" s="33"/>
    </row>
    <row r="37" spans="1:4" ht="17.25" customHeight="1">
      <c r="A37" s="40" t="s">
        <v>50</v>
      </c>
      <c r="B37" s="7" t="s">
        <v>51</v>
      </c>
      <c r="C37" s="8">
        <v>520</v>
      </c>
      <c r="D37" s="33">
        <v>0</v>
      </c>
    </row>
    <row r="38" spans="1:4" ht="17.25" customHeight="1">
      <c r="A38" s="40" t="s">
        <v>52</v>
      </c>
      <c r="B38" s="19" t="s">
        <v>53</v>
      </c>
      <c r="C38" s="8">
        <v>20</v>
      </c>
      <c r="D38" s="33">
        <v>0</v>
      </c>
    </row>
    <row r="39" spans="1:6" ht="17.25" customHeight="1">
      <c r="A39" s="40" t="s">
        <v>54</v>
      </c>
      <c r="B39" s="16" t="s">
        <v>55</v>
      </c>
      <c r="C39" s="18"/>
      <c r="D39" s="42"/>
      <c r="E39" s="20"/>
      <c r="F39" s="20"/>
    </row>
    <row r="40" spans="1:4" ht="17.25" customHeight="1">
      <c r="A40" s="40" t="s">
        <v>56</v>
      </c>
      <c r="B40" s="2" t="s">
        <v>57</v>
      </c>
      <c r="C40" s="2"/>
      <c r="D40" s="43"/>
    </row>
    <row r="41" spans="1:4" ht="7.5" customHeight="1">
      <c r="A41" s="30"/>
      <c r="B41" s="2"/>
      <c r="C41" s="2"/>
      <c r="D41" s="43"/>
    </row>
    <row r="42" spans="1:4" ht="6" customHeight="1">
      <c r="A42" s="44"/>
      <c r="B42" s="2"/>
      <c r="C42" s="2"/>
      <c r="D42" s="43"/>
    </row>
    <row r="43" spans="1:4" ht="24" customHeight="1">
      <c r="A43" s="44" t="s">
        <v>58</v>
      </c>
      <c r="B43" s="3" t="s">
        <v>60</v>
      </c>
      <c r="C43" s="4">
        <v>268</v>
      </c>
      <c r="D43" s="31">
        <v>21</v>
      </c>
    </row>
    <row r="44" spans="1:4" ht="6" customHeight="1">
      <c r="A44" s="44"/>
      <c r="B44" s="7"/>
      <c r="C44" s="8"/>
      <c r="D44" s="33"/>
    </row>
    <row r="45" spans="1:4" ht="24" customHeight="1">
      <c r="A45" s="44" t="s">
        <v>59</v>
      </c>
      <c r="B45" s="3" t="s">
        <v>84</v>
      </c>
      <c r="C45" s="4">
        <v>282.42</v>
      </c>
      <c r="D45" s="31">
        <v>4024.58</v>
      </c>
    </row>
    <row r="46" spans="1:4" ht="7.5" customHeight="1">
      <c r="A46" s="44"/>
      <c r="B46" s="7"/>
      <c r="C46" s="8"/>
      <c r="D46" s="33"/>
    </row>
    <row r="47" spans="1:4" ht="30.75" customHeight="1">
      <c r="A47" s="44"/>
      <c r="B47" s="11" t="s">
        <v>69</v>
      </c>
      <c r="C47" s="12">
        <f>C6+C13+C43+C45</f>
        <v>6182.93</v>
      </c>
      <c r="D47" s="36">
        <f>D6+D13+D43+D45</f>
        <v>6610.91</v>
      </c>
    </row>
    <row r="48" spans="1:4" ht="5.25" customHeight="1">
      <c r="A48" s="44"/>
      <c r="B48" s="7"/>
      <c r="C48" s="8"/>
      <c r="D48" s="33"/>
    </row>
    <row r="49" spans="1:4" ht="6" customHeight="1">
      <c r="A49" s="44"/>
      <c r="B49" s="7"/>
      <c r="C49" s="8"/>
      <c r="D49" s="33"/>
    </row>
    <row r="50" spans="1:4" ht="7.5" customHeight="1">
      <c r="A50" s="44"/>
      <c r="B50" s="7"/>
      <c r="C50" s="8"/>
      <c r="D50" s="33"/>
    </row>
    <row r="51" spans="1:4" ht="28.5" customHeight="1">
      <c r="A51" s="46" t="s">
        <v>80</v>
      </c>
      <c r="B51" s="22" t="s">
        <v>66</v>
      </c>
      <c r="C51" s="52">
        <v>8406</v>
      </c>
      <c r="D51" s="33" t="s">
        <v>22</v>
      </c>
    </row>
    <row r="52" spans="1:4" ht="28.5" customHeight="1">
      <c r="A52" s="46" t="s">
        <v>81</v>
      </c>
      <c r="B52" s="23" t="s">
        <v>67</v>
      </c>
      <c r="C52" s="28">
        <v>6641</v>
      </c>
      <c r="D52" s="33" t="s">
        <v>22</v>
      </c>
    </row>
    <row r="53" spans="1:4" ht="28.5" customHeight="1">
      <c r="A53" s="46" t="s">
        <v>82</v>
      </c>
      <c r="B53" s="23" t="s">
        <v>64</v>
      </c>
      <c r="C53" s="8" t="s">
        <v>22</v>
      </c>
      <c r="D53" s="47">
        <v>6060</v>
      </c>
    </row>
    <row r="54" spans="1:4" ht="28.5" customHeight="1">
      <c r="A54" s="39" t="s">
        <v>83</v>
      </c>
      <c r="B54" s="23" t="s">
        <v>65</v>
      </c>
      <c r="C54" s="8" t="s">
        <v>22</v>
      </c>
      <c r="D54" s="47">
        <v>6060</v>
      </c>
    </row>
    <row r="55" spans="1:4" ht="6.75" customHeight="1">
      <c r="A55" s="35"/>
      <c r="B55" s="15"/>
      <c r="C55" s="21"/>
      <c r="D55" s="45"/>
    </row>
    <row r="56" spans="1:4" ht="38.25" customHeight="1">
      <c r="A56" s="35"/>
      <c r="B56" s="15"/>
      <c r="C56" s="24" t="s">
        <v>79</v>
      </c>
      <c r="D56" s="48" t="s">
        <v>61</v>
      </c>
    </row>
    <row r="57" spans="1:4" ht="15">
      <c r="A57" s="35"/>
      <c r="B57" s="25" t="s">
        <v>70</v>
      </c>
      <c r="C57" s="57">
        <f>C47/C51</f>
        <v>0.7355377111586962</v>
      </c>
      <c r="D57" s="58">
        <f>D47/D53</f>
        <v>1.0909092409240924</v>
      </c>
    </row>
    <row r="58" spans="1:4" ht="38.25" customHeight="1">
      <c r="A58" s="35"/>
      <c r="B58" s="15"/>
      <c r="C58" s="24" t="s">
        <v>77</v>
      </c>
      <c r="D58" s="48" t="s">
        <v>78</v>
      </c>
    </row>
    <row r="59" spans="1:4" ht="15">
      <c r="A59" s="35"/>
      <c r="B59" s="25" t="s">
        <v>70</v>
      </c>
      <c r="C59" s="56">
        <f>C57*1.21</f>
        <v>0.8900006305020223</v>
      </c>
      <c r="D59" s="59">
        <f>D57*1.21</f>
        <v>1.3200001815181517</v>
      </c>
    </row>
    <row r="60" spans="1:4" ht="7.5" customHeight="1">
      <c r="A60" s="35"/>
      <c r="D60" s="38"/>
    </row>
    <row r="61" spans="1:5" ht="12.75" customHeight="1">
      <c r="A61" s="35"/>
      <c r="C61" s="62"/>
      <c r="D61" s="63"/>
      <c r="E61" s="26"/>
    </row>
    <row r="62" spans="1:4" ht="12.75">
      <c r="A62" s="35"/>
      <c r="B62" s="27"/>
      <c r="C62" s="62"/>
      <c r="D62" s="63"/>
    </row>
    <row r="63" spans="1:4" ht="12.75">
      <c r="A63" s="35"/>
      <c r="B63" s="1" t="s">
        <v>62</v>
      </c>
      <c r="D63" s="38"/>
    </row>
    <row r="64" spans="1:4" ht="12.75">
      <c r="A64" s="35"/>
      <c r="D64" s="38"/>
    </row>
    <row r="65" spans="1:4" ht="12.75">
      <c r="A65" s="35"/>
      <c r="B65" s="1" t="s">
        <v>87</v>
      </c>
      <c r="C65" s="1" t="s">
        <v>88</v>
      </c>
      <c r="D65" s="38"/>
    </row>
    <row r="66" spans="1:4" ht="12.75">
      <c r="A66" s="35"/>
      <c r="C66" s="1" t="s">
        <v>63</v>
      </c>
      <c r="D66" s="38"/>
    </row>
    <row r="67" spans="1:4" ht="13.5" thickBot="1">
      <c r="A67" s="49"/>
      <c r="B67" s="50"/>
      <c r="C67" s="50"/>
      <c r="D67" s="51"/>
    </row>
    <row r="68" spans="1:4" ht="13.5" thickBot="1">
      <c r="A68" s="49"/>
      <c r="B68" s="50"/>
      <c r="C68" s="50"/>
      <c r="D68" s="51"/>
    </row>
  </sheetData>
  <sheetProtection/>
  <mergeCells count="5">
    <mergeCell ref="A2:D2"/>
    <mergeCell ref="A3:D3"/>
    <mergeCell ref="C61:D62"/>
    <mergeCell ref="A1:B1"/>
    <mergeCell ref="C1:D1"/>
  </mergeCells>
  <printOptions/>
  <pageMargins left="0.7480314960629921" right="0.1968503937007874" top="0.984251968503937" bottom="0.5905511811023623" header="0.5118110236220472" footer="0.5118110236220472"/>
  <pageSetup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2016-12-27T09:53:16Z</cp:lastPrinted>
  <dcterms:created xsi:type="dcterms:W3CDTF">2010-05-07T09:51:55Z</dcterms:created>
  <dcterms:modified xsi:type="dcterms:W3CDTF">2016-12-27T09:54:49Z</dcterms:modified>
  <cp:category/>
  <cp:version/>
  <cp:contentType/>
  <cp:contentStatus/>
</cp:coreProperties>
</file>