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1832"/>
  </bookViews>
  <sheets>
    <sheet name="Lapa1" sheetId="1" r:id="rId1"/>
    <sheet name="Lapa2" sheetId="2" r:id="rId2"/>
    <sheet name="Lapa3" sheetId="3" r:id="rId3"/>
  </sheets>
  <calcPr calcId="145621"/>
</workbook>
</file>

<file path=xl/calcChain.xml><?xml version="1.0" encoding="utf-8"?>
<calcChain xmlns="http://schemas.openxmlformats.org/spreadsheetml/2006/main">
  <c r="D23" i="1" l="1"/>
  <c r="C23" i="1"/>
  <c r="D17" i="1"/>
  <c r="C17" i="1"/>
  <c r="D9" i="1"/>
  <c r="D8" i="1" s="1"/>
  <c r="C9" i="1"/>
  <c r="C8" i="1" s="1"/>
  <c r="C15" i="1" l="1"/>
  <c r="C49" i="1" s="1"/>
  <c r="C59" i="1" s="1"/>
  <c r="C61" i="1" s="1"/>
  <c r="D15" i="1"/>
  <c r="D49" i="1" s="1"/>
  <c r="D59" i="1" s="1"/>
  <c r="D61" i="1" s="1"/>
</calcChain>
</file>

<file path=xl/sharedStrings.xml><?xml version="1.0" encoding="utf-8"?>
<sst xmlns="http://schemas.openxmlformats.org/spreadsheetml/2006/main" count="96" uniqueCount="90">
  <si>
    <r>
      <t xml:space="preserve">Pakalpojuma sniedzēja nosaukums: </t>
    </r>
    <r>
      <rPr>
        <b/>
        <sz val="14"/>
        <rFont val="Times New Roman"/>
        <family val="1"/>
        <charset val="186"/>
      </rPr>
      <t>Gulbenes novada Stradu pagasta pārvalde</t>
    </r>
  </si>
  <si>
    <t xml:space="preserve">Posteņi </t>
  </si>
  <si>
    <t>ūdens
ražošana un piegāde</t>
  </si>
  <si>
    <t>notekūdeņu
savākšana un attīrīšana</t>
  </si>
  <si>
    <t>1.</t>
  </si>
  <si>
    <t>Pamatlīdzekļu nolietojums un nemateriālo ieguldījumu vērtības norakstījums, kuri nav radušies ūdenssaimniecības attīstības projekta ieviešanas gaitā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</si>
  <si>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</si>
  <si>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</si>
  <si>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</si>
  <si>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</si>
  <si>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</si>
  <si>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</si>
  <si>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</si>
  <si>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</si>
  <si>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</si>
  <si>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</si>
  <si>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Ekspluatācijas izmaksas EUR</t>
  </si>
  <si>
    <t>2.</t>
  </si>
  <si>
    <t>Personāla izmaksas</t>
  </si>
  <si>
    <t>2.1.</t>
  </si>
  <si>
    <t>Darba samaksa</t>
  </si>
  <si>
    <t>2.2.</t>
  </si>
  <si>
    <t>Soc. apdroš.izmaksas</t>
  </si>
  <si>
    <t>3.</t>
  </si>
  <si>
    <t>Remontu izmaksas</t>
  </si>
  <si>
    <t>4.</t>
  </si>
  <si>
    <t>Pārējās saimnieciskās darbības izmaksas</t>
  </si>
  <si>
    <t>4.1.</t>
  </si>
  <si>
    <t>Iepirktā ūdens izmaksas, ja pakalpojumu nodrošināšanai iepērk ūdeni no cita komersanta tīkla</t>
  </si>
  <si>
    <t>x</t>
  </si>
  <si>
    <t>4.2.</t>
  </si>
  <si>
    <t>Attīrīšanai novadīto notekūdeņu izmaksas, ja savāktos notekūdeņus novada cita komersanta tīklā</t>
  </si>
  <si>
    <t>4.3.</t>
  </si>
  <si>
    <t>Pārējās administrācijas izmaksas, kas nav iekļautas citur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</si>
  <si>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</si>
  <si>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</si>
  <si>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</si>
  <si>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</si>
  <si>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</si>
  <si>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izdevumi</t>
  </si>
  <si>
    <t>4.7.</t>
  </si>
  <si>
    <t>Transporta uzturēšanas izdevumi</t>
  </si>
  <si>
    <t>4.8.</t>
  </si>
  <si>
    <t>Komunālie pakalpojumi</t>
  </si>
  <si>
    <t>4.9.</t>
  </si>
  <si>
    <t>Apdrošināšanas izmaksas</t>
  </si>
  <si>
    <t>4.10.</t>
  </si>
  <si>
    <t>Sakaru izdevumi</t>
  </si>
  <si>
    <t>4.11.</t>
  </si>
  <si>
    <t>Kancelejas preces</t>
  </si>
  <si>
    <t>4.12.</t>
  </si>
  <si>
    <t>Personāla apmācības</t>
  </si>
  <si>
    <t>4.13.</t>
  </si>
  <si>
    <t>Juridiskie pakalpojumi</t>
  </si>
  <si>
    <t>4.14.</t>
  </si>
  <si>
    <t>Vides stāvokļa kontroles izdevumi</t>
  </si>
  <si>
    <t>4.15.</t>
  </si>
  <si>
    <t>Dienesta komandējumi</t>
  </si>
  <si>
    <t>4.16.</t>
  </si>
  <si>
    <t xml:space="preserve">Pārējie izdevumi  </t>
  </si>
  <si>
    <t>4.17.</t>
  </si>
  <si>
    <t>Citi būtiski izdevumi pa posteņiem(datorprogrammas Bilance uzturēšana)</t>
  </si>
  <si>
    <t>4.18.</t>
  </si>
  <si>
    <t>Ar pakalpojumu lietotāju apkalpošanu saistītie izdevumi (Dezinfekcija)</t>
  </si>
  <si>
    <t>4.19.</t>
  </si>
  <si>
    <t>Nodevas</t>
  </si>
  <si>
    <t>5.</t>
  </si>
  <si>
    <t>Nodokļi</t>
  </si>
  <si>
    <t>6.</t>
  </si>
  <si>
    <t xml:space="preserve">Aizdevumu procentu un pamatsummas maksājumi </t>
  </si>
  <si>
    <t>Izmaksas kopā EUR</t>
  </si>
  <si>
    <t>7.1.</t>
  </si>
  <si>
    <r>
      <t>Ūdensvada tīklā padotā ūdens daudzums m</t>
    </r>
    <r>
      <rPr>
        <vertAlign val="superscript"/>
        <sz val="10"/>
        <rFont val="Times New Roman"/>
        <family val="1"/>
        <charset val="186"/>
      </rPr>
      <t>3</t>
    </r>
  </si>
  <si>
    <t>7.2.</t>
  </si>
  <si>
    <r>
      <t>Lietotājiem piegādātā ūdens daudzums m</t>
    </r>
    <r>
      <rPr>
        <vertAlign val="superscript"/>
        <sz val="10"/>
        <rFont val="Times New Roman"/>
        <family val="1"/>
        <charset val="186"/>
      </rPr>
      <t>3</t>
    </r>
  </si>
  <si>
    <t>7.3.</t>
  </si>
  <si>
    <r>
      <t>Savākto notekūdeņu daudzums  m</t>
    </r>
    <r>
      <rPr>
        <vertAlign val="superscript"/>
        <sz val="10"/>
        <rFont val="Times New Roman"/>
        <family val="1"/>
        <charset val="186"/>
      </rPr>
      <t>3</t>
    </r>
  </si>
  <si>
    <t>7.4.</t>
  </si>
  <si>
    <r>
      <t>Kopējo attīrīto notekūdeņu daudzums  m</t>
    </r>
    <r>
      <rPr>
        <vertAlign val="superscript"/>
        <sz val="10"/>
        <rFont val="Times New Roman"/>
        <family val="1"/>
        <charset val="186"/>
      </rPr>
      <t>3</t>
    </r>
  </si>
  <si>
    <t>Ūdensapgādes pakalpojumu tarifs            (bez PVN)</t>
  </si>
  <si>
    <t xml:space="preserve">Kanalizācijas pakalpojumu tarifs </t>
  </si>
  <si>
    <r>
      <t>EUR/m</t>
    </r>
    <r>
      <rPr>
        <b/>
        <vertAlign val="superscript"/>
        <sz val="10"/>
        <rFont val="Times New Roman"/>
        <family val="1"/>
        <charset val="186"/>
      </rPr>
      <t>3</t>
    </r>
  </si>
  <si>
    <t>Ūdensapgādes pakalpojumu tarifs             (ar PVN)</t>
  </si>
  <si>
    <t>Kanalizācijas pakalpojumu tarifs               (ar PVN)</t>
  </si>
  <si>
    <t xml:space="preserve">Gulbenes novada Stradu pagasta pārvaldes ūdensapgādes un kanalizācijas pakalpojumu izmaksu aprēķins </t>
  </si>
  <si>
    <r>
      <t xml:space="preserve">Pakalpojuma sniegšanas vieta: </t>
    </r>
    <r>
      <rPr>
        <b/>
        <sz val="14"/>
        <rFont val="Times New Roman"/>
        <family val="1"/>
        <charset val="186"/>
      </rPr>
      <t xml:space="preserve">Gulbenes novada Stradu pagasta, Šķieneru ciems </t>
    </r>
  </si>
  <si>
    <t xml:space="preserve">36.pielikums pie 2015.gada 29.oktobra domes sēdes Nr.24,  53.§  
</t>
  </si>
  <si>
    <t>29.10.2015.</t>
  </si>
  <si>
    <t>Gulbenes novada domes priekšsēdētājs</t>
  </si>
  <si>
    <t>A.Apinītis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</si>
</sst>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Tahoma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6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wrapText="1"/>
    </xf>
    <xf numFmtId="0" fontId="4" fillId="0" borderId="2" xfId="1" applyFont="1" applyBorder="1" applyAlignment="1">
      <alignment wrapText="1"/>
    </xf>
    <xf numFmtId="4" fontId="7" fillId="2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2" fontId="7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2" fontId="7" fillId="0" borderId="2" xfId="0" applyNumberFormat="1" applyFont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4" fontId="7" fillId="4" borderId="2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2" xfId="1" applyFont="1" applyBorder="1" applyAlignment="1">
      <alignment vertical="center" wrapText="1"/>
    </xf>
    <xf numFmtId="49" fontId="4" fillId="0" borderId="2" xfId="1" applyNumberFormat="1" applyFont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2" fontId="4" fillId="4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2" fontId="4" fillId="4" borderId="2" xfId="1" applyNumberFormat="1" applyFont="1" applyFill="1" applyBorder="1" applyAlignment="1">
      <alignment horizontal="center" wrapText="1"/>
    </xf>
    <xf numFmtId="4" fontId="4" fillId="4" borderId="2" xfId="0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left" wrapText="1"/>
    </xf>
    <xf numFmtId="2" fontId="4" fillId="0" borderId="0" xfId="0" applyNumberFormat="1" applyFont="1" applyBorder="1" applyAlignment="1">
      <alignment horizontal="center" wrapText="1"/>
    </xf>
    <xf numFmtId="0" fontId="4" fillId="0" borderId="2" xfId="1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wrapText="1"/>
    </xf>
    <xf numFmtId="0" fontId="4" fillId="0" borderId="0" xfId="1" applyFont="1" applyBorder="1" applyAlignment="1">
      <alignment vertical="center" wrapText="1"/>
    </xf>
    <xf numFmtId="0" fontId="4" fillId="0" borderId="4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4" fillId="0" borderId="4" xfId="1" applyFont="1" applyBorder="1" applyAlignment="1">
      <alignment horizontal="left" wrapText="1"/>
    </xf>
    <xf numFmtId="2" fontId="4" fillId="0" borderId="5" xfId="0" applyNumberFormat="1" applyFont="1" applyBorder="1" applyAlignment="1">
      <alignment horizontal="center" wrapText="1"/>
    </xf>
    <xf numFmtId="4" fontId="9" fillId="3" borderId="3" xfId="0" applyNumberFormat="1" applyFont="1" applyFill="1" applyBorder="1" applyAlignment="1">
      <alignment horizontal="center" wrapText="1"/>
    </xf>
    <xf numFmtId="0" fontId="4" fillId="0" borderId="7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9" xfId="1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wrapText="1"/>
    </xf>
    <xf numFmtId="4" fontId="9" fillId="0" borderId="3" xfId="0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</cellXfs>
  <cellStyles count="2">
    <cellStyle name="Parastais_udens bez paroles" xfId="1"/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topLeftCell="A43" workbookViewId="0">
      <selection activeCell="C69" sqref="C69"/>
    </sheetView>
  </sheetViews>
  <sheetFormatPr defaultRowHeight="14.4" x14ac:dyDescent="0.3"/>
  <cols>
    <col min="2" max="2" width="62" customWidth="1"/>
    <col min="3" max="3" width="24.33203125" customWidth="1"/>
    <col min="4" max="4" width="22.88671875" customWidth="1"/>
  </cols>
  <sheetData>
    <row r="1" spans="1:4" ht="81.75" customHeight="1" x14ac:dyDescent="0.3">
      <c r="A1" s="49" t="s">
        <v>84</v>
      </c>
      <c r="B1" s="49"/>
      <c r="C1" s="50" t="s">
        <v>86</v>
      </c>
      <c r="D1" s="50"/>
    </row>
    <row r="2" spans="1:4" ht="20.25" customHeight="1" x14ac:dyDescent="0.3">
      <c r="A2" s="49"/>
      <c r="B2" s="49"/>
      <c r="C2" s="31"/>
      <c r="D2" s="31"/>
    </row>
    <row r="3" spans="1:4" ht="18" x14ac:dyDescent="0.35">
      <c r="A3" s="46" t="s">
        <v>0</v>
      </c>
      <c r="B3" s="46"/>
      <c r="C3" s="46"/>
      <c r="D3" s="46"/>
    </row>
    <row r="4" spans="1:4" ht="18" x14ac:dyDescent="0.35">
      <c r="A4" s="46" t="s">
        <v>85</v>
      </c>
      <c r="B4" s="46"/>
      <c r="C4" s="46"/>
      <c r="D4" s="46"/>
    </row>
    <row r="5" spans="1:4" x14ac:dyDescent="0.3">
      <c r="A5" s="6"/>
      <c r="B5" s="6"/>
      <c r="C5" s="6"/>
      <c r="D5" s="6"/>
    </row>
    <row r="6" spans="1:4" x14ac:dyDescent="0.3">
      <c r="A6" s="6"/>
      <c r="B6" s="6"/>
      <c r="C6" s="6"/>
      <c r="D6" s="6"/>
    </row>
    <row r="7" spans="1:4" ht="26.4" x14ac:dyDescent="0.3">
      <c r="A7" s="7"/>
      <c r="B7" s="40" t="s">
        <v>1</v>
      </c>
      <c r="C7" s="41" t="s">
        <v>2</v>
      </c>
      <c r="D7" s="41" t="s">
        <v>3</v>
      </c>
    </row>
    <row r="8" spans="1:4" ht="43.2" x14ac:dyDescent="0.3">
      <c r="A8" s="7" t="s">
        <v>4</v>
      </c>
      <c r="B8" s="1" t="s">
        <v>5</v>
      </c>
      <c r="C8" s="8">
        <f>C9+C13</f>
        <v>0</v>
      </c>
      <c r="D8" s="8">
        <f>D9+D13</f>
        <v>0</v>
      </c>
    </row>
    <row r="9" spans="1:4" x14ac:dyDescent="0.3">
      <c r="A9" s="7" t="s">
        <v>6</v>
      </c>
      <c r="B9" s="9" t="s">
        <v>7</v>
      </c>
      <c r="C9" s="10">
        <f>SUM(C10:C12)</f>
        <v>0</v>
      </c>
      <c r="D9" s="10">
        <f>SUM(D10:D12)</f>
        <v>0</v>
      </c>
    </row>
    <row r="10" spans="1:4" x14ac:dyDescent="0.3">
      <c r="A10" s="7" t="s">
        <v>8</v>
      </c>
      <c r="B10" s="2" t="s">
        <v>9</v>
      </c>
      <c r="C10" s="11">
        <v>0</v>
      </c>
      <c r="D10" s="11">
        <v>0</v>
      </c>
    </row>
    <row r="11" spans="1:4" x14ac:dyDescent="0.3">
      <c r="A11" s="7" t="s">
        <v>10</v>
      </c>
      <c r="B11" s="2" t="s">
        <v>11</v>
      </c>
      <c r="C11" s="11">
        <v>0</v>
      </c>
      <c r="D11" s="11">
        <v>0</v>
      </c>
    </row>
    <row r="12" spans="1:4" x14ac:dyDescent="0.3">
      <c r="A12" s="7" t="s">
        <v>12</v>
      </c>
      <c r="B12" s="2" t="s">
        <v>13</v>
      </c>
      <c r="C12" s="11">
        <v>0</v>
      </c>
      <c r="D12" s="11">
        <v>0</v>
      </c>
    </row>
    <row r="13" spans="1:4" x14ac:dyDescent="0.3">
      <c r="A13" s="7" t="s">
        <v>14</v>
      </c>
      <c r="B13" s="12" t="s">
        <v>15</v>
      </c>
      <c r="C13" s="13">
        <v>0</v>
      </c>
      <c r="D13" s="13">
        <v>0</v>
      </c>
    </row>
    <row r="14" spans="1:4" x14ac:dyDescent="0.3">
      <c r="A14" s="7"/>
      <c r="B14" s="12"/>
      <c r="C14" s="13"/>
      <c r="D14" s="13"/>
    </row>
    <row r="15" spans="1:4" ht="17.399999999999999" x14ac:dyDescent="0.3">
      <c r="A15" s="7"/>
      <c r="B15" s="14" t="s">
        <v>16</v>
      </c>
      <c r="C15" s="15">
        <f>C17+C21+C23</f>
        <v>8195.8399999999983</v>
      </c>
      <c r="D15" s="15">
        <f>D17+D21+D23</f>
        <v>8896.58</v>
      </c>
    </row>
    <row r="16" spans="1:4" x14ac:dyDescent="0.3">
      <c r="A16" s="7"/>
      <c r="B16" s="12"/>
      <c r="C16" s="13"/>
      <c r="D16" s="13"/>
    </row>
    <row r="17" spans="1:4" x14ac:dyDescent="0.3">
      <c r="A17" s="7" t="s">
        <v>17</v>
      </c>
      <c r="B17" s="1" t="s">
        <v>18</v>
      </c>
      <c r="C17" s="8">
        <f>C18+C19</f>
        <v>0</v>
      </c>
      <c r="D17" s="8">
        <f>D18+D19</f>
        <v>0</v>
      </c>
    </row>
    <row r="18" spans="1:4" x14ac:dyDescent="0.3">
      <c r="A18" s="7" t="s">
        <v>19</v>
      </c>
      <c r="B18" s="2" t="s">
        <v>20</v>
      </c>
      <c r="C18" s="16"/>
      <c r="D18" s="16"/>
    </row>
    <row r="19" spans="1:4" x14ac:dyDescent="0.3">
      <c r="A19" s="7" t="s">
        <v>21</v>
      </c>
      <c r="B19" s="2" t="s">
        <v>22</v>
      </c>
      <c r="C19" s="16"/>
      <c r="D19" s="16"/>
    </row>
    <row r="20" spans="1:4" x14ac:dyDescent="0.3">
      <c r="A20" s="7"/>
      <c r="B20" s="7"/>
      <c r="C20" s="7"/>
      <c r="D20" s="7"/>
    </row>
    <row r="21" spans="1:4" x14ac:dyDescent="0.3">
      <c r="A21" s="7" t="s">
        <v>23</v>
      </c>
      <c r="B21" s="1" t="s">
        <v>24</v>
      </c>
      <c r="C21" s="17">
        <v>0</v>
      </c>
      <c r="D21" s="17">
        <v>0</v>
      </c>
    </row>
    <row r="22" spans="1:4" x14ac:dyDescent="0.3">
      <c r="A22" s="7"/>
      <c r="B22" s="2"/>
      <c r="C22" s="16"/>
      <c r="D22" s="16"/>
    </row>
    <row r="23" spans="1:4" x14ac:dyDescent="0.3">
      <c r="A23" s="19" t="s">
        <v>25</v>
      </c>
      <c r="B23" s="1" t="s">
        <v>26</v>
      </c>
      <c r="C23" s="8">
        <f>SUM(C24:C42)</f>
        <v>8195.8399999999983</v>
      </c>
      <c r="D23" s="8">
        <f>SUM(D24:D42)</f>
        <v>8896.58</v>
      </c>
    </row>
    <row r="24" spans="1:4" ht="27" x14ac:dyDescent="0.3">
      <c r="A24" s="20" t="s">
        <v>27</v>
      </c>
      <c r="B24" s="2" t="s">
        <v>28</v>
      </c>
      <c r="C24" s="21">
        <v>7630.28</v>
      </c>
      <c r="D24" s="22" t="s">
        <v>29</v>
      </c>
    </row>
    <row r="25" spans="1:4" ht="27" x14ac:dyDescent="0.3">
      <c r="A25" s="20" t="s">
        <v>30</v>
      </c>
      <c r="B25" s="2" t="s">
        <v>31</v>
      </c>
      <c r="C25" s="22" t="s">
        <v>29</v>
      </c>
      <c r="D25" s="22">
        <v>8331.02</v>
      </c>
    </row>
    <row r="26" spans="1:4" x14ac:dyDescent="0.3">
      <c r="A26" s="20" t="s">
        <v>32</v>
      </c>
      <c r="B26" s="2" t="s">
        <v>33</v>
      </c>
      <c r="C26" s="11">
        <v>533.9</v>
      </c>
      <c r="D26" s="11">
        <v>533.9</v>
      </c>
    </row>
    <row r="27" spans="1:4" x14ac:dyDescent="0.3">
      <c r="A27" s="20" t="s">
        <v>34</v>
      </c>
      <c r="B27" s="2" t="s">
        <v>35</v>
      </c>
      <c r="C27" s="23">
        <v>0</v>
      </c>
      <c r="D27" s="23">
        <v>0</v>
      </c>
    </row>
    <row r="28" spans="1:4" x14ac:dyDescent="0.3">
      <c r="A28" s="20" t="s">
        <v>36</v>
      </c>
      <c r="B28" s="2" t="s">
        <v>37</v>
      </c>
      <c r="C28" s="23">
        <v>0</v>
      </c>
      <c r="D28" s="23">
        <v>0</v>
      </c>
    </row>
    <row r="29" spans="1:4" x14ac:dyDescent="0.3">
      <c r="A29" s="20" t="s">
        <v>38</v>
      </c>
      <c r="B29" s="2" t="s">
        <v>39</v>
      </c>
      <c r="C29" s="23">
        <v>0</v>
      </c>
      <c r="D29" s="23">
        <v>0</v>
      </c>
    </row>
    <row r="30" spans="1:4" x14ac:dyDescent="0.3">
      <c r="A30" s="20" t="s">
        <v>40</v>
      </c>
      <c r="B30" s="3" t="s">
        <v>41</v>
      </c>
      <c r="C30" s="23">
        <v>0</v>
      </c>
      <c r="D30" s="23">
        <v>0</v>
      </c>
    </row>
    <row r="31" spans="1:4" x14ac:dyDescent="0.3">
      <c r="A31" s="20" t="s">
        <v>42</v>
      </c>
      <c r="B31" s="2" t="s">
        <v>43</v>
      </c>
      <c r="C31" s="23">
        <v>0</v>
      </c>
      <c r="D31" s="23">
        <v>0</v>
      </c>
    </row>
    <row r="32" spans="1:4" x14ac:dyDescent="0.3">
      <c r="A32" s="20" t="s">
        <v>44</v>
      </c>
      <c r="B32" s="2" t="s">
        <v>45</v>
      </c>
      <c r="C32" s="23">
        <v>0</v>
      </c>
      <c r="D32" s="23">
        <v>0</v>
      </c>
    </row>
    <row r="33" spans="1:4" x14ac:dyDescent="0.3">
      <c r="A33" s="20" t="s">
        <v>46</v>
      </c>
      <c r="B33" s="2" t="s">
        <v>47</v>
      </c>
      <c r="C33" s="23">
        <v>0</v>
      </c>
      <c r="D33" s="23">
        <v>0</v>
      </c>
    </row>
    <row r="34" spans="1:4" x14ac:dyDescent="0.3">
      <c r="A34" s="20" t="s">
        <v>48</v>
      </c>
      <c r="B34" s="2" t="s">
        <v>49</v>
      </c>
      <c r="C34" s="23">
        <v>5.78</v>
      </c>
      <c r="D34" s="23">
        <v>5.78</v>
      </c>
    </row>
    <row r="35" spans="1:4" x14ac:dyDescent="0.3">
      <c r="A35" s="20" t="s">
        <v>50</v>
      </c>
      <c r="B35" s="2" t="s">
        <v>51</v>
      </c>
      <c r="C35" s="23">
        <v>0</v>
      </c>
      <c r="D35" s="23">
        <v>0</v>
      </c>
    </row>
    <row r="36" spans="1:4" x14ac:dyDescent="0.3">
      <c r="A36" s="20" t="s">
        <v>52</v>
      </c>
      <c r="B36" s="2" t="s">
        <v>53</v>
      </c>
      <c r="C36" s="23">
        <v>0</v>
      </c>
      <c r="D36" s="23">
        <v>0</v>
      </c>
    </row>
    <row r="37" spans="1:4" x14ac:dyDescent="0.3">
      <c r="A37" s="20" t="s">
        <v>54</v>
      </c>
      <c r="B37" s="2" t="s">
        <v>55</v>
      </c>
      <c r="C37" s="23">
        <v>0</v>
      </c>
      <c r="D37" s="23">
        <v>0</v>
      </c>
    </row>
    <row r="38" spans="1:4" x14ac:dyDescent="0.3">
      <c r="A38" s="20" t="s">
        <v>56</v>
      </c>
      <c r="B38" s="2" t="s">
        <v>57</v>
      </c>
      <c r="C38" s="23">
        <v>0</v>
      </c>
      <c r="D38" s="23">
        <v>0</v>
      </c>
    </row>
    <row r="39" spans="1:4" x14ac:dyDescent="0.3">
      <c r="A39" s="20" t="s">
        <v>58</v>
      </c>
      <c r="B39" s="2" t="s">
        <v>59</v>
      </c>
      <c r="C39" s="23">
        <v>0</v>
      </c>
      <c r="D39" s="23">
        <v>0</v>
      </c>
    </row>
    <row r="40" spans="1:4" x14ac:dyDescent="0.3">
      <c r="A40" s="20" t="s">
        <v>60</v>
      </c>
      <c r="B40" s="24" t="s">
        <v>61</v>
      </c>
      <c r="C40" s="23">
        <v>25.88</v>
      </c>
      <c r="D40" s="23">
        <v>25.88</v>
      </c>
    </row>
    <row r="41" spans="1:4" x14ac:dyDescent="0.3">
      <c r="A41" s="20" t="s">
        <v>62</v>
      </c>
      <c r="B41" s="3" t="s">
        <v>63</v>
      </c>
      <c r="C41" s="25">
        <v>0</v>
      </c>
      <c r="D41" s="26">
        <v>0</v>
      </c>
    </row>
    <row r="42" spans="1:4" x14ac:dyDescent="0.3">
      <c r="A42" s="20" t="s">
        <v>64</v>
      </c>
      <c r="B42" s="7" t="s">
        <v>65</v>
      </c>
      <c r="C42" s="25">
        <v>0</v>
      </c>
      <c r="D42" s="25">
        <v>0</v>
      </c>
    </row>
    <row r="43" spans="1:4" x14ac:dyDescent="0.3">
      <c r="A43" s="7"/>
      <c r="B43" s="7"/>
      <c r="C43" s="7"/>
      <c r="D43" s="7"/>
    </row>
    <row r="44" spans="1:4" x14ac:dyDescent="0.3">
      <c r="A44" s="27"/>
      <c r="B44" s="7"/>
      <c r="C44" s="7"/>
      <c r="D44" s="7"/>
    </row>
    <row r="45" spans="1:4" x14ac:dyDescent="0.3">
      <c r="A45" s="27" t="s">
        <v>66</v>
      </c>
      <c r="B45" s="1" t="s">
        <v>67</v>
      </c>
      <c r="C45" s="8">
        <v>0</v>
      </c>
      <c r="D45" s="8">
        <v>0</v>
      </c>
    </row>
    <row r="46" spans="1:4" x14ac:dyDescent="0.3">
      <c r="A46" s="27"/>
      <c r="B46" s="2"/>
      <c r="C46" s="11"/>
      <c r="D46" s="11"/>
    </row>
    <row r="47" spans="1:4" x14ac:dyDescent="0.3">
      <c r="A47" s="27" t="s">
        <v>68</v>
      </c>
      <c r="B47" s="1" t="s">
        <v>69</v>
      </c>
      <c r="C47" s="8">
        <v>0</v>
      </c>
      <c r="D47" s="8">
        <v>0</v>
      </c>
    </row>
    <row r="48" spans="1:4" x14ac:dyDescent="0.3">
      <c r="A48" s="27"/>
      <c r="B48" s="2"/>
      <c r="C48" s="11"/>
      <c r="D48" s="11"/>
    </row>
    <row r="49" spans="1:4" ht="17.399999999999999" x14ac:dyDescent="0.3">
      <c r="A49" s="27"/>
      <c r="B49" s="14" t="s">
        <v>70</v>
      </c>
      <c r="C49" s="15">
        <f>C8+C15+C45+C47</f>
        <v>8195.8399999999983</v>
      </c>
      <c r="D49" s="15">
        <f>D8+D15+D45+D47</f>
        <v>8896.58</v>
      </c>
    </row>
    <row r="50" spans="1:4" x14ac:dyDescent="0.3">
      <c r="A50" s="34"/>
      <c r="B50" s="18"/>
      <c r="C50" s="28"/>
      <c r="D50" s="35"/>
    </row>
    <row r="51" spans="1:4" x14ac:dyDescent="0.3">
      <c r="A51" s="34"/>
      <c r="B51" s="18"/>
      <c r="C51" s="28"/>
      <c r="D51" s="35"/>
    </row>
    <row r="52" spans="1:4" x14ac:dyDescent="0.3">
      <c r="A52" s="34"/>
      <c r="B52" s="18"/>
      <c r="C52" s="28"/>
      <c r="D52" s="35"/>
    </row>
    <row r="53" spans="1:4" ht="15.6" x14ac:dyDescent="0.3">
      <c r="A53" s="29" t="s">
        <v>71</v>
      </c>
      <c r="B53" s="4" t="s">
        <v>72</v>
      </c>
      <c r="C53" s="23">
        <v>7786</v>
      </c>
      <c r="D53" s="11" t="s">
        <v>29</v>
      </c>
    </row>
    <row r="54" spans="1:4" ht="15.6" x14ac:dyDescent="0.3">
      <c r="A54" s="29" t="s">
        <v>73</v>
      </c>
      <c r="B54" s="4" t="s">
        <v>74</v>
      </c>
      <c r="C54" s="23">
        <v>7786</v>
      </c>
      <c r="D54" s="11" t="s">
        <v>29</v>
      </c>
    </row>
    <row r="55" spans="1:4" ht="15.6" x14ac:dyDescent="0.3">
      <c r="A55" s="29" t="s">
        <v>75</v>
      </c>
      <c r="B55" s="4" t="s">
        <v>76</v>
      </c>
      <c r="C55" s="11" t="s">
        <v>29</v>
      </c>
      <c r="D55" s="23">
        <v>7786</v>
      </c>
    </row>
    <row r="56" spans="1:4" ht="15.6" x14ac:dyDescent="0.3">
      <c r="A56" s="19" t="s">
        <v>77</v>
      </c>
      <c r="B56" s="4" t="s">
        <v>78</v>
      </c>
      <c r="C56" s="11" t="s">
        <v>29</v>
      </c>
      <c r="D56" s="23">
        <v>7786</v>
      </c>
    </row>
    <row r="57" spans="1:4" x14ac:dyDescent="0.3">
      <c r="A57" s="32"/>
      <c r="B57" s="18"/>
      <c r="C57" s="28"/>
      <c r="D57" s="35"/>
    </row>
    <row r="58" spans="1:4" ht="27" x14ac:dyDescent="0.3">
      <c r="A58" s="32"/>
      <c r="B58" s="18"/>
      <c r="C58" s="5" t="s">
        <v>79</v>
      </c>
      <c r="D58" s="36" t="s">
        <v>80</v>
      </c>
    </row>
    <row r="59" spans="1:4" ht="16.2" x14ac:dyDescent="0.3">
      <c r="A59" s="32"/>
      <c r="B59" s="30" t="s">
        <v>81</v>
      </c>
      <c r="C59" s="42">
        <f>C49/C53</f>
        <v>1.0526380683277676</v>
      </c>
      <c r="D59" s="43">
        <f>D49/D55</f>
        <v>1.1426380683277677</v>
      </c>
    </row>
    <row r="60" spans="1:4" ht="40.200000000000003" x14ac:dyDescent="0.3">
      <c r="A60" s="32"/>
      <c r="B60" s="18"/>
      <c r="C60" s="5" t="s">
        <v>82</v>
      </c>
      <c r="D60" s="36" t="s">
        <v>83</v>
      </c>
    </row>
    <row r="61" spans="1:4" ht="16.2" x14ac:dyDescent="0.3">
      <c r="A61" s="32"/>
      <c r="B61" s="30" t="s">
        <v>81</v>
      </c>
      <c r="C61" s="44">
        <f>C59*1.21</f>
        <v>1.2736920626765988</v>
      </c>
      <c r="D61" s="45">
        <f>D59*1.21</f>
        <v>1.3825920626765988</v>
      </c>
    </row>
    <row r="62" spans="1:4" x14ac:dyDescent="0.3">
      <c r="A62" s="32"/>
      <c r="B62" s="6"/>
      <c r="C62" s="6"/>
      <c r="D62" s="33"/>
    </row>
    <row r="63" spans="1:4" x14ac:dyDescent="0.3">
      <c r="A63" s="32"/>
      <c r="B63" s="6"/>
      <c r="C63" s="47"/>
      <c r="D63" s="48"/>
    </row>
    <row r="64" spans="1:4" x14ac:dyDescent="0.3">
      <c r="A64" s="32"/>
      <c r="B64" s="18"/>
      <c r="C64" s="47"/>
      <c r="D64" s="48"/>
    </row>
    <row r="65" spans="1:4" x14ac:dyDescent="0.3">
      <c r="A65" s="32"/>
      <c r="B65" s="6" t="s">
        <v>87</v>
      </c>
      <c r="C65" s="6"/>
      <c r="D65" s="33"/>
    </row>
    <row r="66" spans="1:4" x14ac:dyDescent="0.3">
      <c r="A66" s="32"/>
      <c r="B66" s="6"/>
      <c r="C66" s="6"/>
      <c r="D66" s="33"/>
    </row>
    <row r="67" spans="1:4" x14ac:dyDescent="0.3">
      <c r="A67" s="32"/>
      <c r="B67" s="6" t="s">
        <v>88</v>
      </c>
      <c r="C67" s="6" t="s">
        <v>89</v>
      </c>
      <c r="D67" s="33"/>
    </row>
    <row r="68" spans="1:4" x14ac:dyDescent="0.3">
      <c r="A68" s="32"/>
      <c r="B68" s="6"/>
      <c r="C68" s="6"/>
      <c r="D68" s="33"/>
    </row>
    <row r="69" spans="1:4" ht="15" thickBot="1" x14ac:dyDescent="0.35">
      <c r="A69" s="37"/>
      <c r="B69" s="38"/>
      <c r="C69" s="38"/>
      <c r="D69" s="39"/>
    </row>
    <row r="70" spans="1:4" x14ac:dyDescent="0.3">
      <c r="A70" s="6"/>
      <c r="B70" s="6"/>
      <c r="C70" s="6"/>
      <c r="D70" s="6"/>
    </row>
  </sheetData>
  <mergeCells count="6">
    <mergeCell ref="A3:D3"/>
    <mergeCell ref="A4:D4"/>
    <mergeCell ref="C63:D64"/>
    <mergeCell ref="A1:B1"/>
    <mergeCell ref="C1:D1"/>
    <mergeCell ref="A2:B2"/>
  </mergeCells>
  <pageMargins left="1.1811023622047245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2015-11-03T08:06:00Z</dcterms:modified>
</cp:coreProperties>
</file>