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Gunda\Desktop\Nekustam_iipasum_apdrosin\"/>
    </mc:Choice>
  </mc:AlternateContent>
  <bookViews>
    <workbookView xWindow="0" yWindow="0" windowWidth="28800" windowHeight="12585"/>
  </bookViews>
  <sheets>
    <sheet name="Lapa5" sheetId="5" r:id="rId1"/>
  </sheets>
  <calcPr calcId="152511"/>
</workbook>
</file>

<file path=xl/calcChain.xml><?xml version="1.0" encoding="utf-8"?>
<calcChain xmlns="http://schemas.openxmlformats.org/spreadsheetml/2006/main">
  <c r="O21" i="5" l="1"/>
  <c r="O25" i="5"/>
  <c r="O26" i="5"/>
  <c r="O28" i="5"/>
  <c r="O30" i="5"/>
  <c r="O36" i="5"/>
  <c r="O43" i="5"/>
  <c r="O44" i="5"/>
  <c r="O45" i="5"/>
  <c r="O46" i="5"/>
  <c r="O47" i="5"/>
  <c r="O48" i="5"/>
  <c r="O49" i="5"/>
  <c r="O50" i="5"/>
  <c r="O55" i="5"/>
  <c r="O71" i="5"/>
  <c r="O73" i="5"/>
  <c r="O75" i="5"/>
  <c r="O76" i="5"/>
  <c r="O77" i="5"/>
  <c r="O78" i="5"/>
  <c r="O79" i="5"/>
  <c r="O80" i="5"/>
  <c r="O81" i="5"/>
  <c r="O82" i="5"/>
  <c r="O83" i="5"/>
  <c r="O84" i="5"/>
  <c r="O85" i="5"/>
  <c r="O89" i="5"/>
  <c r="O90" i="5"/>
  <c r="O91" i="5"/>
  <c r="O93" i="5"/>
  <c r="O94" i="5"/>
  <c r="O95" i="5"/>
  <c r="O98" i="5"/>
  <c r="O99" i="5"/>
  <c r="O100" i="5"/>
  <c r="O101" i="5"/>
  <c r="O102" i="5"/>
  <c r="O103" i="5"/>
  <c r="O104" i="5"/>
  <c r="O107" i="5" l="1"/>
  <c r="P97" i="5"/>
  <c r="P92" i="5"/>
  <c r="P88" i="5"/>
  <c r="P87" i="5"/>
  <c r="P74" i="5"/>
  <c r="P70" i="5"/>
  <c r="P69" i="5"/>
  <c r="P68" i="5"/>
  <c r="P65" i="5"/>
  <c r="P64" i="5"/>
  <c r="P63" i="5"/>
  <c r="P62" i="5"/>
  <c r="P61" i="5"/>
  <c r="P60" i="5"/>
  <c r="P59" i="5"/>
  <c r="P58" i="5"/>
  <c r="P57" i="5"/>
  <c r="P56" i="5"/>
  <c r="P54" i="5"/>
  <c r="P53" i="5"/>
  <c r="P52" i="5"/>
  <c r="P51" i="5"/>
  <c r="P42" i="5"/>
  <c r="P41" i="5"/>
  <c r="P40" i="5"/>
  <c r="P39" i="5"/>
  <c r="P38" i="5"/>
  <c r="P37" i="5"/>
  <c r="P35" i="5"/>
  <c r="P34" i="5"/>
  <c r="P33" i="5"/>
  <c r="P32" i="5"/>
  <c r="P31" i="5"/>
  <c r="P29" i="5"/>
  <c r="P27" i="5"/>
  <c r="P24" i="5"/>
  <c r="P23" i="5"/>
  <c r="P22" i="5"/>
  <c r="P20" i="5"/>
  <c r="P19" i="5"/>
  <c r="P18" i="5"/>
  <c r="P17" i="5"/>
  <c r="P16" i="5"/>
  <c r="P15" i="5"/>
  <c r="P14" i="5"/>
  <c r="P13" i="5"/>
  <c r="P12" i="5"/>
  <c r="P9" i="5"/>
  <c r="P7" i="5"/>
  <c r="P8" i="5"/>
  <c r="P72" i="5"/>
</calcChain>
</file>

<file path=xl/sharedStrings.xml><?xml version="1.0" encoding="utf-8"?>
<sst xmlns="http://schemas.openxmlformats.org/spreadsheetml/2006/main" count="911" uniqueCount="453">
  <si>
    <t>Adrese</t>
  </si>
  <si>
    <t>Nesošās konstrukcijas</t>
  </si>
  <si>
    <t>Jumta segums</t>
  </si>
  <si>
    <t>Trauksmes poga</t>
  </si>
  <si>
    <t>Stāvu skaits</t>
  </si>
  <si>
    <t>Gulbenes 1. pirmsskolas izglītības iestāde(ēka); datori; labiekārtojuma elementi teritorijā(rotaļu konstrukcijas),metāla žogs</t>
  </si>
  <si>
    <t>Mūra</t>
  </si>
  <si>
    <t>Skārda</t>
  </si>
  <si>
    <t>Gulbenes 2.pirmsskolas izglītības iestāde "Rūķītis"</t>
  </si>
  <si>
    <t>Bērzu iela 4B, Gulbene</t>
  </si>
  <si>
    <t>jā</t>
  </si>
  <si>
    <t>Skārds</t>
  </si>
  <si>
    <t>Gulbenes 3.PII"Auseklītis"</t>
  </si>
  <si>
    <t>ir</t>
  </si>
  <si>
    <t>Ēkas kopējā platība m2</t>
  </si>
  <si>
    <t>Gulbenes 2.vidusskola (vecais korpuss)</t>
  </si>
  <si>
    <t>Līkā iela 21, Gulbene</t>
  </si>
  <si>
    <t>Gulbenes 2.vidusskola (jaunais korpuss un piebūve)</t>
  </si>
  <si>
    <t>Bitumens</t>
  </si>
  <si>
    <t>Gulbenes 2.vidusskolas internāts</t>
  </si>
  <si>
    <t>Līkā iela 19A, Gulbene</t>
  </si>
  <si>
    <t>Skolas iela 10, Gulbene</t>
  </si>
  <si>
    <t>Skolas iela 10 b, Gulbene</t>
  </si>
  <si>
    <t>Gulbenes Mākslas skola</t>
  </si>
  <si>
    <t>445.8</t>
  </si>
  <si>
    <t>Bituma šindeļa</t>
  </si>
  <si>
    <t>Ķieģeļu mūris</t>
  </si>
  <si>
    <t>Nav</t>
  </si>
  <si>
    <t>Gulbenes sākumskola</t>
  </si>
  <si>
    <t>Vidus iela 7, Gulbene</t>
  </si>
  <si>
    <t>Sporta zāle</t>
  </si>
  <si>
    <t>Gulbenes novada bibliotēka</t>
  </si>
  <si>
    <t>O.Kalpaka iela 60A,
Gulbene</t>
  </si>
  <si>
    <t>Gulbenes novada vēstures un mākslas muzejs</t>
  </si>
  <si>
    <t>Ranila</t>
  </si>
  <si>
    <t>Gulbenes novada vēstures un mākslas muzejs, muzeja Klēts</t>
  </si>
  <si>
    <t>Māla  kārniņi</t>
  </si>
  <si>
    <t>Skārda valcprofila loksnes</t>
  </si>
  <si>
    <t>Gulbenes KC</t>
  </si>
  <si>
    <t>metāla</t>
  </si>
  <si>
    <t>Tērauda</t>
  </si>
  <si>
    <t xml:space="preserve">Metāla 
 </t>
  </si>
  <si>
    <t>Skolas iela 
12A, Gulbene</t>
  </si>
  <si>
    <t>nav</t>
  </si>
  <si>
    <t>Dienesta viesnīca</t>
  </si>
  <si>
    <t>Druvienas sākumskola</t>
  </si>
  <si>
    <t>"Pamatskola", Druviena, Druviena pag. Gulbenes novads</t>
  </si>
  <si>
    <t>Druvienas kutūras nams, pagasta pārvalde</t>
  </si>
  <si>
    <t>"Pagastmāja", Druviena, Druvienas pagasts, Gulbenes novads</t>
  </si>
  <si>
    <t>"Kastaņi", Druviena, Druvienas pag. Gulbenes novads</t>
  </si>
  <si>
    <t>Metāla - sendviča (trīskārtu) panelis</t>
  </si>
  <si>
    <t>Muzejs</t>
  </si>
  <si>
    <t>"Silmači-7", Druvienas pagasts, Gulbenes novads</t>
  </si>
  <si>
    <t>dakstiņi</t>
  </si>
  <si>
    <t>Kultūras nams Beveroņi</t>
  </si>
  <si>
    <t>Beveroņi,Galgauskas pag.,Gulbenes nov.,LV-4428</t>
  </si>
  <si>
    <t>Pagastnams,Galgauskas pag.,Gulbenes nov.,LV-4428</t>
  </si>
  <si>
    <t>Pagastnams</t>
  </si>
  <si>
    <t>Galgauskas pamatskola</t>
  </si>
  <si>
    <t>Galgauskas pamatskola,Galgauskas pag.,Gulbenes nov.,LV-4428</t>
  </si>
  <si>
    <t>Lejasciema visdusskolas, internāts-ēdnīca</t>
  </si>
  <si>
    <t>tērauda jumta materiāls</t>
  </si>
  <si>
    <t>Lejasciema vidusskolas ēka</t>
  </si>
  <si>
    <t>ranila</t>
  </si>
  <si>
    <t>Lejasciema kultūras nams</t>
  </si>
  <si>
    <t>Lizuma vidusskola</t>
  </si>
  <si>
    <t>Stāmerienas pamatskola</t>
  </si>
  <si>
    <t>Stāķu pirmsskolas izglītības iestāde</t>
  </si>
  <si>
    <t>Mūris</t>
  </si>
  <si>
    <t>Stāķu pamatskola - skolas ēka</t>
  </si>
  <si>
    <t>Stāķu pamatskola - sarga māja</t>
  </si>
  <si>
    <t>FVP punkts un bibliotēka - līvānu māja</t>
  </si>
  <si>
    <t>Koks</t>
  </si>
  <si>
    <t>"Rasas" klubs</t>
  </si>
  <si>
    <t>Sporta nams</t>
  </si>
  <si>
    <t>Biedrības nams</t>
  </si>
  <si>
    <t>Māla kārniņi</t>
  </si>
  <si>
    <t>Tirzas pamatskola</t>
  </si>
  <si>
    <t>Tirzas pamatskolas Sporta zāle ar piebūvi</t>
  </si>
  <si>
    <t>Skoliņa</t>
  </si>
  <si>
    <t>Bērnudārzs</t>
  </si>
  <si>
    <t>pamatskola</t>
  </si>
  <si>
    <t>pagastnams/tautas nams</t>
  </si>
  <si>
    <t>bibliotēka/ambulance</t>
  </si>
  <si>
    <t>darbnīca/katlu māja</t>
  </si>
  <si>
    <t>sporta zāle</t>
  </si>
  <si>
    <t>sociālā māja</t>
  </si>
  <si>
    <t>azbesta šīferis</t>
  </si>
  <si>
    <t>stadions</t>
  </si>
  <si>
    <t>Rankas pamatskola</t>
  </si>
  <si>
    <t>Šīferis, skārds</t>
  </si>
  <si>
    <t>Rankas pirmsskolas izglītības iestāde</t>
  </si>
  <si>
    <t xml:space="preserve">Rankas pagasta pārvaldes ēka </t>
  </si>
  <si>
    <t>Ranila loksnes</t>
  </si>
  <si>
    <t>Kultūras nams</t>
  </si>
  <si>
    <t>Ambulance</t>
  </si>
  <si>
    <t>Aptieka</t>
  </si>
  <si>
    <t>Dzīvojamā ēka</t>
  </si>
  <si>
    <t>Rēveļu pamatskola</t>
  </si>
  <si>
    <t>O. Kalpaka iela 70 A, Gulbene</t>
  </si>
  <si>
    <t>Nākotnes iela 4.Gulbene</t>
  </si>
  <si>
    <t>O.Kalpaka iela 70A, Gulbene</t>
  </si>
  <si>
    <t>Skolas iela 12, Gulbene</t>
  </si>
  <si>
    <t>Brīvības iela 10, Gulbene</t>
  </si>
  <si>
    <t>Parka iela 10, Gulbene</t>
  </si>
  <si>
    <t>Klēts iela  4, Gulbene</t>
  </si>
  <si>
    <t>O.Kalpaka iela 60. Gulbene</t>
  </si>
  <si>
    <t>A.Sakses iela 3a, Lejasciems</t>
  </si>
  <si>
    <t>Rīgs iela 20,Lejasciems</t>
  </si>
  <si>
    <t xml:space="preserve">Rīgas iela 6, Lejasciems, </t>
  </si>
  <si>
    <t xml:space="preserve">Rīgas iela 20B, Lejasciems, </t>
  </si>
  <si>
    <t xml:space="preserve">"Pils", Lizums, </t>
  </si>
  <si>
    <t>Stāmerienas pamatskola, Vecstāmeriena</t>
  </si>
  <si>
    <t>Stāmerienas pils, Vecstāmeriena</t>
  </si>
  <si>
    <t>Stāķi 7, Stradu pagasts</t>
  </si>
  <si>
    <t xml:space="preserve">Stāķi 7, Stradu pagasts </t>
  </si>
  <si>
    <t xml:space="preserve">Stāķi, 21, Stradu pagasts </t>
  </si>
  <si>
    <t>"Rotas", Stradi</t>
  </si>
  <si>
    <t>Stāķi 26, Stradu pagasts</t>
  </si>
  <si>
    <t>Biedrības nams, Tirza</t>
  </si>
  <si>
    <t>Tirzas pamatskola, Tirza</t>
  </si>
  <si>
    <t>Skoliņa,Tirza</t>
  </si>
  <si>
    <t>"Brīnumi", Litenes pag</t>
  </si>
  <si>
    <t xml:space="preserve">"Skola", Litenes pag., </t>
  </si>
  <si>
    <t>"Pagastnams"-1, Litenes pag.</t>
  </si>
  <si>
    <t>"Pagastnams"-2, Litenes pag.</t>
  </si>
  <si>
    <t>"Skola", Litenes pag.</t>
  </si>
  <si>
    <t>"Sporta zāle", Litenes pag.</t>
  </si>
  <si>
    <t>"Dārzamāja", Litenes pag.</t>
  </si>
  <si>
    <t>"Parkalīcis", Litenes pag.</t>
  </si>
  <si>
    <t>Ranka,Rankas pag.</t>
  </si>
  <si>
    <t>Pirmsskolas izglītības iestāde ''Ābelīte", Rankas pag.</t>
  </si>
  <si>
    <t>"Krastkalni", Ranka, Rankas pag.</t>
  </si>
  <si>
    <t>"Ausmas", Ranka, Rankas pag.</t>
  </si>
  <si>
    <t>"Doktorāts", Ranka, Rankas pag.</t>
  </si>
  <si>
    <t>"Avoti", Ranka, Rankas pag.</t>
  </si>
  <si>
    <t>Rēveļu pamatskola, Gaujas Rēveļi, Rankas pag.</t>
  </si>
  <si>
    <t>Mūra, metāls</t>
  </si>
  <si>
    <t>Ruberoīds</t>
  </si>
  <si>
    <t>Metāla</t>
  </si>
  <si>
    <t>Dakstiņi</t>
  </si>
  <si>
    <t>Cinkotais skārds</t>
  </si>
  <si>
    <t>Ruberoids</t>
  </si>
  <si>
    <t>Jaukta tipa</t>
  </si>
  <si>
    <t>Tērauda jumta materiāls</t>
  </si>
  <si>
    <t>Metāla-skārds</t>
  </si>
  <si>
    <t>Koka</t>
  </si>
  <si>
    <t>Dzelzbetons/betons</t>
  </si>
  <si>
    <t>Ēka -Kultūras nams</t>
  </si>
  <si>
    <t>Šīferis</t>
  </si>
  <si>
    <t>Ēka - Pagasta ēka</t>
  </si>
  <si>
    <t xml:space="preserve">Ēka - Sociālā māja </t>
  </si>
  <si>
    <t>Metāls - Rannila</t>
  </si>
  <si>
    <t>Daukstu pagasta pārvalde</t>
  </si>
  <si>
    <t>Katlu māja  Staros</t>
  </si>
  <si>
    <t>Šifera jumts</t>
  </si>
  <si>
    <t xml:space="preserve">Daukstu FVP un bibliotēka </t>
  </si>
  <si>
    <t xml:space="preserve">Pirts   Staros </t>
  </si>
  <si>
    <t>Beļavas tautas namu</t>
  </si>
  <si>
    <t>Beļavas tautas nams, Vienības iela 2, Beļava</t>
  </si>
  <si>
    <t>Dārza iela 12, Stari</t>
  </si>
  <si>
    <t>Saulītes, Daukstes, Daukstu pag.</t>
  </si>
  <si>
    <t>"Liesmas"Stari, Daukstu pag.</t>
  </si>
  <si>
    <t>Dārza iela 10, Stari, Daukstu pag.</t>
  </si>
  <si>
    <t>Dārza iela 17, Stari, Daukstu pag.</t>
  </si>
  <si>
    <t>Siltais, Līgo pag.</t>
  </si>
  <si>
    <t>Krasta iela 12, Līgo pag.</t>
  </si>
  <si>
    <t>Jaunstukmaņi, Līgo pag.</t>
  </si>
  <si>
    <t>daļeji</t>
  </si>
  <si>
    <t xml:space="preserve">Administratīvā ēka </t>
  </si>
  <si>
    <t xml:space="preserve"> Avotu iela 2, Beļava, Beļavas pag.</t>
  </si>
  <si>
    <t>Gulbīts (pagasta ēka)</t>
  </si>
  <si>
    <t>Mūra ēka</t>
  </si>
  <si>
    <t>Gulbīša pamatskola (mazā skola)</t>
  </si>
  <si>
    <t>Gulbītis, Jaungulbenes pag., Gulbenes nov., LV-4420</t>
  </si>
  <si>
    <t>Koka ēka</t>
  </si>
  <si>
    <t>Gulbīša pamatskola (pamatskola)</t>
  </si>
  <si>
    <t>Kokles      (tautas nams)</t>
  </si>
  <si>
    <t>Pienenīte (bērnudārzs)</t>
  </si>
  <si>
    <t>Gulbenes Mūzikas skola</t>
  </si>
  <si>
    <t>Metāla profilētās loksnes</t>
  </si>
  <si>
    <t xml:space="preserve">koka </t>
  </si>
  <si>
    <t>Gulbenes Mūzikas skola,saimniecības ēka</t>
  </si>
  <si>
    <t xml:space="preserve">"Gulbīts", Gulbītis, Jaungulbenes pag., </t>
  </si>
  <si>
    <t>Gulbītis, Jaungulbenes pag., Gulbenes nov.</t>
  </si>
  <si>
    <t>"Kokles", Gulbītis, Jaungulbenes pag.</t>
  </si>
  <si>
    <t>"Pienenīte", Jaungulbene, Jaungulbenes pag</t>
  </si>
  <si>
    <t xml:space="preserve"> O.Kalpaka  iela 43, Gulbene</t>
  </si>
  <si>
    <t xml:space="preserve"> O.Kalpaka iela 43, Gulbene</t>
  </si>
  <si>
    <t>Gulbenes novada jauniešu centrs "Bāze" (mūra ēka)</t>
  </si>
  <si>
    <t>Gulbenes novada jauniešu centrs "Bāze" (mūra ēka- saimniecības ēka)</t>
  </si>
  <si>
    <t>Brīvības iela 22, Gulbene, Gulbenes nov.</t>
  </si>
  <si>
    <t>Brīvības iela 22, Gulbene, Gulbenes nov.,</t>
  </si>
  <si>
    <t>Gulbenes novada sociālais dienests</t>
  </si>
  <si>
    <t>Dīķa iela 1, Gulbene</t>
  </si>
  <si>
    <t>--</t>
  </si>
  <si>
    <t>Gulbenes novada sociālā dzīvojamā māja "Blomīte"</t>
  </si>
  <si>
    <t>"Blomīte", Ozolkalns, Beļavas pag.</t>
  </si>
  <si>
    <t>Gulbenes novada Veco ļaužu dzīvojamā māja</t>
  </si>
  <si>
    <t>Upes ielā 2, Gulbene</t>
  </si>
  <si>
    <t>metāls+šīferis</t>
  </si>
  <si>
    <t>Dzirnavu ielā 7a, Gulbene</t>
  </si>
  <si>
    <t>O.Kalpaka iela , Gulbene</t>
  </si>
  <si>
    <t>Sveķu internātskola</t>
  </si>
  <si>
    <t>Aduliena, Jaungulbenes pagasts, Gulbene</t>
  </si>
  <si>
    <t xml:space="preserve">Līkā iela </t>
  </si>
  <si>
    <t>Jaungulbenes pagasts, Gulbene</t>
  </si>
  <si>
    <t>Lejasciema jauniešu centrs, bibliotēka</t>
  </si>
  <si>
    <t>Rīgas iela 18, Lejasciems, Lejasciema pag., Gulbenes nov., LV-4412</t>
  </si>
  <si>
    <t>Lejasciema pirmsskolas izglītības iestāde, pagasta pārvalde</t>
  </si>
  <si>
    <t>Rīgas iela 11A, Lejasciems, Lejasciema pag., Gulbenes nov., LV-4412</t>
  </si>
  <si>
    <t>Druvienas Vecā skola - muzejs</t>
  </si>
  <si>
    <t>"Vecā skola", Druvienas pagasts, Gulbenes novads</t>
  </si>
  <si>
    <t>Ģimnāzijas stadions Kalpaka iela 1A</t>
  </si>
  <si>
    <t>2.vidusskolas stadions Līkaja 21</t>
  </si>
  <si>
    <t>3 9044 77</t>
  </si>
  <si>
    <t>mūra</t>
  </si>
  <si>
    <t>Lejasciema veco ļaužu dzīvojamā māja</t>
  </si>
  <si>
    <t>A</t>
  </si>
  <si>
    <t>mūris</t>
  </si>
  <si>
    <t>U</t>
  </si>
  <si>
    <t>1.st A</t>
  </si>
  <si>
    <t>estrāde rannila</t>
  </si>
  <si>
    <t>koks</t>
  </si>
  <si>
    <t>Jaungulbenes Alejas (nav nodots ekspl)</t>
  </si>
  <si>
    <t>mūra/metāla</t>
  </si>
  <si>
    <t>dz-betons</t>
  </si>
  <si>
    <t>koka līvanu</t>
  </si>
  <si>
    <t>šiferis</t>
  </si>
  <si>
    <t>šiferis,skārds</t>
  </si>
  <si>
    <t>ruberoīds,bitumena mastiku</t>
  </si>
  <si>
    <t xml:space="preserve"> 2.stāvā</t>
  </si>
  <si>
    <t>2.stāvā</t>
  </si>
  <si>
    <t>2. krāns(malkas)</t>
  </si>
  <si>
    <t>A-pieslēgums caur apsardzi</t>
  </si>
  <si>
    <t>U-ugunsdzēsības signalizācija</t>
  </si>
  <si>
    <t>V-videonovērošana</t>
  </si>
  <si>
    <t>Būvniecības gads</t>
  </si>
  <si>
    <t>Apdr. summa EUR</t>
  </si>
  <si>
    <t>Skolas iela 10 A, Gulbene</t>
  </si>
  <si>
    <t xml:space="preserve">Metāla </t>
  </si>
  <si>
    <t>gumija/ruberoīds</t>
  </si>
  <si>
    <t>Onduline</t>
  </si>
  <si>
    <t>Šiferis</t>
  </si>
  <si>
    <t>Kr.Valdemāra pamatskola</t>
  </si>
  <si>
    <t>K.Valdemāra pamatskola, Pilskalns, Beļavas pagasts, Gulbenes novads</t>
  </si>
  <si>
    <t>kārniņi,Metāla</t>
  </si>
  <si>
    <t>Gumija, ruberoīds</t>
  </si>
  <si>
    <t>Ren./konstruktīvo el.maiņa</t>
  </si>
  <si>
    <t>Stāmerienas pils-notiek atjaunošana</t>
  </si>
  <si>
    <t>NAV</t>
  </si>
  <si>
    <t>24.05.2019.</t>
  </si>
  <si>
    <t>25.05.2019.</t>
  </si>
  <si>
    <t>25.03.2019.</t>
  </si>
  <si>
    <t xml:space="preserve">07.11.2019. </t>
  </si>
  <si>
    <t xml:space="preserve">08.11.2019. </t>
  </si>
  <si>
    <t>22.11.2019.</t>
  </si>
  <si>
    <t>18.03.2019.</t>
  </si>
  <si>
    <t>15.03.2019.</t>
  </si>
  <si>
    <t>14.03.2019.</t>
  </si>
  <si>
    <t xml:space="preserve">25.03.2019. </t>
  </si>
  <si>
    <t xml:space="preserve">15.03.2019. </t>
  </si>
  <si>
    <t>21.03.2019.</t>
  </si>
  <si>
    <t>28.02.2019.</t>
  </si>
  <si>
    <t>03.03.2019.</t>
  </si>
  <si>
    <t>01.03.2019.</t>
  </si>
  <si>
    <t>17.05.2019.</t>
  </si>
  <si>
    <t xml:space="preserve">12.12.2018. </t>
  </si>
  <si>
    <t>27.08.2019.</t>
  </si>
  <si>
    <t>16.12.2018.</t>
  </si>
  <si>
    <t>28.12.2018.</t>
  </si>
  <si>
    <t xml:space="preserve">28.12.2018. </t>
  </si>
  <si>
    <t xml:space="preserve">19.12.2018. </t>
  </si>
  <si>
    <t>19.12.2018.</t>
  </si>
  <si>
    <t>18.01.2019.</t>
  </si>
  <si>
    <t>20.06.2019.</t>
  </si>
  <si>
    <t>08.06.2019.</t>
  </si>
  <si>
    <t>31.01.2019.</t>
  </si>
  <si>
    <t>Sos.māja "Dzērves"</t>
  </si>
  <si>
    <t>Daukstsu pagasts, Gulbene</t>
  </si>
  <si>
    <t>skārds</t>
  </si>
  <si>
    <t>Gulbenes novada pašvaldība</t>
  </si>
  <si>
    <t>Ābeļu iela 2, Gulbene</t>
  </si>
  <si>
    <t>bitumens</t>
  </si>
  <si>
    <t>Lizuma pagasta pārvalde</t>
  </si>
  <si>
    <t>"Akācijas", Lizums, Lizuma pagasts</t>
  </si>
  <si>
    <t>Lizuma sporta zāle</t>
  </si>
  <si>
    <t>"Sallis", Lizums, Lizuma pagasts</t>
  </si>
  <si>
    <t>"Mehāniskās darbnīcas"</t>
  </si>
  <si>
    <t>"Tornīšu māja", Jaungulbene</t>
  </si>
  <si>
    <t>"Zīļuks", Ozolkalns, Beļavas pag.</t>
  </si>
  <si>
    <t>Stradu pagasta pārvalde</t>
  </si>
  <si>
    <t>Brīvības 8, Gulbene</t>
  </si>
  <si>
    <t>3. gan krāsns, gan centrālā</t>
  </si>
  <si>
    <t>Stāķi 7A-1, Stradu pagasts</t>
  </si>
  <si>
    <t>šīferis</t>
  </si>
  <si>
    <t>Gulbenes sporta 
centrs</t>
  </si>
  <si>
    <t>Stāķi 7A-2, Stradu pagasts</t>
  </si>
  <si>
    <t>2.1.pielikums</t>
  </si>
  <si>
    <t>iepirkuma "Gulbenes novada pašvaldības</t>
  </si>
  <si>
    <t>nekustamo īpašumu apdrošināšana 3 (trīs) gadiem"</t>
  </si>
  <si>
    <t>Nr.p.k.</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</si>
  <si>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</si>
  <si>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</si>
  <si>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</si>
  <si>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</si>
  <si>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</si>
  <si>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</si>
  <si>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</si>
  <si>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</si>
  <si>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</si>
  <si>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</si>
  <si>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</si>
  <si>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</si>
  <si>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</si>
  <si>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</si>
  <si>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</si>
  <si>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</si>
  <si>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</si>
  <si>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</si>
  <si>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</si>
  <si>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</si>
  <si>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</si>
  <si>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</si>
  <si>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</si>
  <si>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</si>
  <si>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</si>
  <si>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</si>
  <si>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</si>
  <si>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</si>
  <si>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</si>
  <si>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</si>
  <si>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</si>
  <si>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</si>
  <si>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</si>
  <si>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</si>
  <si>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</si>
  <si>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</si>
  <si>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</si>
  <si>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</si>
  <si>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</si>
  <si>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</si>
  <si>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</si>
  <si>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</si>
  <si>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</si>
  <si>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</si>
  <si>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</si>
  <si>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</si>
  <si>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</si>
  <si>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</si>
  <si>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</si>
  <si>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</si>
  <si>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</si>
  <si>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</si>
  <si>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</si>
  <si>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</si>
  <si>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</si>
  <si>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</si>
  <si>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</si>
  <si>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</si>
  <si>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</si>
  <si>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</si>
  <si>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</si>
  <si>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</si>
  <si>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</si>
  <si>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</si>
  <si>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</si>
  <si>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</si>
  <si>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</si>
  <si>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</si>
  <si>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</si>
  <si>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</si>
  <si>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</si>
  <si>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</si>
  <si>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</si>
  <si>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</si>
  <si>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</si>
  <si>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</si>
  <si>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</si>
  <si>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</si>
  <si>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</si>
  <si>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</si>
  <si>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</si>
  <si>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</si>
  <si>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</si>
  <si>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</si>
  <si>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</si>
  <si>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</si>
  <si>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</si>
  <si>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</si>
  <si>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</si>
  <si>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</si>
  <si>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</si>
  <si>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</si>
  <si>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</si>
  <si>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</si>
  <si>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</si>
  <si>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</si>
  <si>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</si>
  <si>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</si>
  <si>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</si>
  <si>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</si>
  <si>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 centrālā ar cieto kurināmo</t>
  </si>
  <si>
    <t>Kopējā apdrošinājuma summa (EUR):</t>
  </si>
  <si>
    <t>Atjaunošanas vērtība EUR/kvm</t>
  </si>
  <si>
    <t>Apkures veids*</t>
  </si>
  <si>
    <r>
      <rPr>
        <b/>
        <sz val="10"/>
        <color theme="1"/>
        <rFont val="Arial"/>
        <family val="2"/>
        <charset val="186"/>
      </rPr>
      <t>*Apkure</t>
    </r>
    <r>
      <rPr>
        <sz val="10"/>
        <color theme="1"/>
        <rFont val="Arial"/>
        <family val="2"/>
        <charset val="186"/>
      </rPr>
      <t>:</t>
    </r>
  </si>
  <si>
    <t>Signalizācija**</t>
  </si>
  <si>
    <t>**Signalizācija</t>
  </si>
  <si>
    <t>Spēkā esošā līguma beigu datums</t>
  </si>
  <si>
    <t>Apdrošināšanas periods objektam</t>
  </si>
  <si>
    <t>23.11.2019. - 31.01.2022.</t>
  </si>
  <si>
    <t>09.11.2019.- 31.01.2022.</t>
  </si>
  <si>
    <t>08.11.2019.- 31.01.2022.</t>
  </si>
  <si>
    <t>19.03.2019.- 31.01.2022.</t>
  </si>
  <si>
    <t>16.03.2018.- 31.01.2022.</t>
  </si>
  <si>
    <t>15.03.2019.- 31.01.2022.</t>
  </si>
  <si>
    <t>17.03.2018.- 31.01.2022.</t>
  </si>
  <si>
    <t>26.03.2019-31.01.2022.</t>
  </si>
  <si>
    <t>22.03.2019.- 31.01.2022.</t>
  </si>
  <si>
    <t>25.05.2019.- 31.01.2022.</t>
  </si>
  <si>
    <t>26.05.2019.- 31.01.2022.</t>
  </si>
  <si>
    <t>01.03.2019.- 31.01.2022.</t>
  </si>
  <si>
    <t>02.03.2019.- 31.01.2022.</t>
  </si>
  <si>
    <t>04.03.2019.- 31.01.2022.</t>
  </si>
  <si>
    <t>01.02.2019.- 31.01.2022.</t>
  </si>
  <si>
    <t>09.06.2019.- 31.01.2022.</t>
  </si>
  <si>
    <t>21.06.2019.- 31.01.2022.</t>
  </si>
  <si>
    <t>19.01.2019.- 31.01.2022.</t>
  </si>
  <si>
    <t>26.03.2019.- 31.01.2022.</t>
  </si>
  <si>
    <t>23.11.2019.- 31.01.2022.</t>
  </si>
  <si>
    <t>no polises noslēgšanas dienas** līdz 31.01.2022.</t>
  </si>
  <si>
    <t>16.03.2019.- 31.01.2022.</t>
  </si>
  <si>
    <t>28.08.2019.- 31.01.2022.</t>
  </si>
  <si>
    <t>18.05.2019.- līdz 31.01.2022.</t>
  </si>
  <si>
    <t>19.01.2019-31.01.2022.</t>
  </si>
  <si>
    <t>A;V</t>
  </si>
  <si>
    <t>V;U</t>
  </si>
  <si>
    <t>AV</t>
  </si>
  <si>
    <t xml:space="preserve">Darbnīca </t>
  </si>
  <si>
    <t>Galdniecība ( ražošana nenotiek)</t>
  </si>
  <si>
    <t>Nekustamo īpašumu saraksts</t>
  </si>
  <si>
    <t>no 2019.gada 16.decembra līdz 31.01.2022.</t>
  </si>
  <si>
    <t>Objekts (nekustamais īpašums)</t>
  </si>
  <si>
    <t>Gulbenes novada valsts ģimnāzija</t>
  </si>
  <si>
    <t>Skolas ēka (Bērzu)</t>
  </si>
  <si>
    <t>Sporta zāle (Bērzu)</t>
  </si>
  <si>
    <t>Gulbenes novada vēstures un mākslas muzejs, Sarkanā pils ēka, kultūrvēstures piemineklis-netiek ekspluatēta</t>
  </si>
  <si>
    <t>nolikumam (ID NR. GND-2018/82)</t>
  </si>
  <si>
    <t>no polises noslēgšanas dienas*** līdz 31.01.2022.</t>
  </si>
  <si>
    <t>no polises noslēgšanas dienas**** līdz 31.01.2022.</t>
  </si>
  <si>
    <r>
      <rPr>
        <b/>
        <sz val="10"/>
        <color theme="1"/>
        <rFont val="Arial"/>
        <family val="2"/>
        <charset val="186"/>
      </rPr>
      <t>***Polises noslēgšanas diena</t>
    </r>
    <r>
      <rPr>
        <sz val="10"/>
        <color theme="1"/>
        <rFont val="Arial"/>
        <family val="2"/>
        <charset val="186"/>
      </rPr>
      <t xml:space="preserve"> – provizoriski 2019.gada janvāra sākums.</t>
    </r>
  </si>
  <si>
    <r>
      <rPr>
        <b/>
        <sz val="10"/>
        <color rgb="FF000000"/>
        <rFont val="Arial"/>
        <family val="2"/>
        <charset val="186"/>
      </rPr>
      <t>****Polises noslēgšanas diena</t>
    </r>
    <r>
      <rPr>
        <sz val="10"/>
        <color rgb="FF000000"/>
        <rFont val="Arial"/>
        <family val="2"/>
        <charset val="186"/>
      </rPr>
      <t xml:space="preserve"> – provizoriski 2019.gada janvāra sākums vai gadījumā, ja īpašums 2018.gada decembrī būs ticis apdrošināts, tad apdrošināšanas periods sāksies ar datumu, kad beigsies noslēgtā polise (šādā gadījumā finanšu piedāvājumā piedāvātā prēmija konkrētajam objektam būs proporcionāli jāsamazina).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</si>
</sst>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1"/>
      <color theme="1"/>
      <name val="Calibri"/>
      <family val="2"/>
      <charset val="186"/>
      <scheme val="minor"/>
    </font>
    <font>
      <b/>
      <sz val="10"/>
      <color theme="1"/>
      <name val="Arial"/>
      <family val="2"/>
      <charset val="186"/>
    </font>
    <font>
      <b/>
      <sz val="10"/>
      <color rgb="FF000000"/>
      <name val="Arial"/>
      <family val="2"/>
      <charset val="186"/>
    </font>
    <font>
      <sz val="10"/>
      <color theme="1"/>
      <name val="Arial"/>
      <family val="2"/>
      <charset val="186"/>
    </font>
    <font>
      <sz val="10"/>
      <color indexed="8"/>
      <name val="Arial"/>
      <family val="2"/>
      <charset val="186"/>
    </font>
    <font>
      <sz val="10"/>
      <name val="Arial"/>
      <family val="2"/>
      <charset val="186"/>
    </font>
    <font>
      <b/>
      <sz val="11"/>
      <color theme="1"/>
      <name val="Calibri"/>
      <family val="2"/>
      <charset val="186"/>
      <scheme val="minor"/>
    </font>
    <font>
      <sz val="11"/>
      <color theme="1"/>
      <name val="Times New Roman"/>
      <family val="1"/>
      <charset val="186"/>
    </font>
    <font>
      <sz val="10"/>
      <color rgb="FF000000"/>
      <name val="Arial"/>
      <family val="2"/>
      <charset val="186"/>
    </font>
    <font>
      <sz val="10"/>
      <color theme="1"/>
      <name val="Times New Roman"/>
      <family val="1"/>
      <charset val="186"/>
    </font>
    <font>
      <sz val="10"/>
      <color rgb="FF000000"/>
      <name val="Times New Roman"/>
      <family val="1"/>
      <charset val="186"/>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76">
    <xf numFmtId="0" fontId="0" fillId="0" borderId="0" xfId="0"/>
    <xf numFmtId="0" fontId="1"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Fill="1" applyBorder="1" applyAlignment="1">
      <alignment vertical="center" wrapText="1"/>
    </xf>
    <xf numFmtId="0" fontId="3" fillId="0" borderId="1" xfId="0" applyFont="1" applyBorder="1" applyAlignment="1">
      <alignment vertical="center" wrapText="1"/>
    </xf>
    <xf numFmtId="0" fontId="3" fillId="2" borderId="1" xfId="0" applyFont="1" applyFill="1" applyBorder="1" applyAlignment="1">
      <alignment vertical="center" wrapText="1"/>
    </xf>
    <xf numFmtId="164" fontId="3" fillId="2" borderId="1" xfId="0" applyNumberFormat="1" applyFont="1" applyFill="1" applyBorder="1" applyAlignment="1">
      <alignment vertical="center" wrapText="1"/>
    </xf>
    <xf numFmtId="0" fontId="3" fillId="0" borderId="1" xfId="0" applyFont="1" applyBorder="1" applyAlignment="1">
      <alignment vertical="center" wrapText="1"/>
    </xf>
    <xf numFmtId="164" fontId="3" fillId="0" borderId="1" xfId="0" applyNumberFormat="1" applyFont="1" applyBorder="1" applyAlignment="1">
      <alignment vertical="center" wrapText="1"/>
    </xf>
    <xf numFmtId="0" fontId="4" fillId="0" borderId="1" xfId="0" applyFont="1" applyFill="1" applyBorder="1" applyAlignment="1">
      <alignment vertical="center" wrapText="1"/>
    </xf>
    <xf numFmtId="0" fontId="3" fillId="0" borderId="1" xfId="0" applyFont="1" applyFill="1" applyBorder="1" applyAlignment="1">
      <alignment vertical="center" wrapText="1"/>
    </xf>
    <xf numFmtId="4" fontId="3" fillId="2" borderId="1" xfId="0" applyNumberFormat="1" applyFont="1" applyFill="1" applyBorder="1" applyAlignment="1">
      <alignment vertical="center" wrapText="1"/>
    </xf>
    <xf numFmtId="2" fontId="3" fillId="2" borderId="1" xfId="0" applyNumberFormat="1" applyFont="1" applyFill="1" applyBorder="1" applyAlignment="1">
      <alignment vertical="center" wrapText="1"/>
    </xf>
    <xf numFmtId="2" fontId="3" fillId="0" borderId="1" xfId="0" applyNumberFormat="1" applyFont="1" applyBorder="1" applyAlignment="1">
      <alignment vertical="center" wrapText="1"/>
    </xf>
    <xf numFmtId="0" fontId="3" fillId="0" borderId="1" xfId="0" applyNumberFormat="1" applyFont="1" applyBorder="1" applyAlignment="1">
      <alignment vertical="center" wrapText="1"/>
    </xf>
    <xf numFmtId="49" fontId="3" fillId="0" borderId="1" xfId="0" applyNumberFormat="1" applyFont="1" applyBorder="1" applyAlignment="1">
      <alignment vertical="center" wrapText="1"/>
    </xf>
    <xf numFmtId="0" fontId="5" fillId="0" borderId="1" xfId="0" applyFont="1" applyBorder="1" applyAlignment="1">
      <alignment vertical="center" wrapText="1"/>
    </xf>
    <xf numFmtId="0" fontId="3" fillId="2" borderId="1" xfId="0" quotePrefix="1" applyFont="1" applyFill="1" applyBorder="1" applyAlignment="1">
      <alignment vertical="center" wrapText="1"/>
    </xf>
    <xf numFmtId="164" fontId="3" fillId="2" borderId="1" xfId="0" applyNumberFormat="1" applyFont="1" applyFill="1" applyBorder="1" applyAlignment="1">
      <alignment horizontal="right" vertical="center" wrapText="1"/>
    </xf>
    <xf numFmtId="0" fontId="3" fillId="0" borderId="1" xfId="0" applyFont="1" applyBorder="1" applyAlignment="1">
      <alignment horizontal="right" vertical="center" wrapText="1"/>
    </xf>
    <xf numFmtId="0" fontId="3" fillId="2" borderId="0" xfId="0" applyFont="1" applyFill="1" applyBorder="1" applyAlignment="1">
      <alignment vertical="center" wrapText="1"/>
    </xf>
    <xf numFmtId="1" fontId="3" fillId="0" borderId="1" xfId="0" applyNumberFormat="1" applyFont="1" applyBorder="1" applyAlignment="1">
      <alignment horizontal="right" vertical="center" wrapText="1"/>
    </xf>
    <xf numFmtId="1" fontId="5" fillId="0" borderId="1" xfId="0" applyNumberFormat="1" applyFont="1" applyBorder="1" applyAlignment="1">
      <alignment horizontal="right" vertical="center" wrapText="1"/>
    </xf>
    <xf numFmtId="1" fontId="3" fillId="2" borderId="1" xfId="0" applyNumberFormat="1" applyFont="1" applyFill="1" applyBorder="1" applyAlignment="1">
      <alignment horizontal="right" vertical="center" wrapText="1"/>
    </xf>
    <xf numFmtId="0" fontId="5" fillId="2" borderId="1" xfId="0" applyFont="1" applyFill="1" applyBorder="1" applyAlignment="1">
      <alignment vertical="center" wrapText="1"/>
    </xf>
    <xf numFmtId="0" fontId="3" fillId="0" borderId="1" xfId="0" applyFont="1" applyBorder="1" applyAlignment="1">
      <alignment vertical="center" wrapText="1"/>
    </xf>
    <xf numFmtId="0" fontId="0" fillId="0" borderId="1" xfId="0" applyBorder="1"/>
    <xf numFmtId="164" fontId="3" fillId="0" borderId="1" xfId="0" applyNumberFormat="1" applyFont="1" applyBorder="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wrapText="1"/>
    </xf>
    <xf numFmtId="0" fontId="3" fillId="2" borderId="1" xfId="0" applyFont="1" applyFill="1" applyBorder="1" applyAlignment="1">
      <alignment wrapText="1"/>
    </xf>
    <xf numFmtId="1" fontId="3" fillId="0" borderId="1" xfId="0" applyNumberFormat="1" applyFont="1" applyFill="1" applyBorder="1" applyAlignment="1">
      <alignment horizontal="right" vertical="center" wrapText="1"/>
    </xf>
    <xf numFmtId="0" fontId="3" fillId="0" borderId="1" xfId="0" applyFont="1" applyBorder="1" applyAlignment="1">
      <alignment horizontal="right" wrapText="1"/>
    </xf>
    <xf numFmtId="0" fontId="1" fillId="0" borderId="1" xfId="0" applyFont="1" applyBorder="1" applyAlignment="1">
      <alignment horizontal="center" vertical="center"/>
    </xf>
    <xf numFmtId="0" fontId="0" fillId="0" borderId="0" xfId="0" applyAlignment="1">
      <alignment horizontal="center" vertical="center"/>
    </xf>
    <xf numFmtId="49" fontId="0" fillId="0" borderId="1" xfId="0" applyNumberFormat="1" applyBorder="1" applyAlignment="1">
      <alignment horizontal="center" vertical="center"/>
    </xf>
    <xf numFmtId="0" fontId="1" fillId="0" borderId="1" xfId="0" applyFont="1" applyBorder="1"/>
    <xf numFmtId="0" fontId="6" fillId="0" borderId="0" xfId="0" applyFont="1"/>
    <xf numFmtId="0" fontId="0" fillId="0" borderId="3" xfId="0" applyBorder="1" applyAlignment="1">
      <alignment horizontal="center" vertical="center"/>
    </xf>
    <xf numFmtId="0" fontId="2" fillId="0" borderId="6" xfId="0" applyFont="1" applyFill="1" applyBorder="1" applyAlignment="1">
      <alignment vertical="center" wrapText="1"/>
    </xf>
    <xf numFmtId="0" fontId="0" fillId="0" borderId="3" xfId="0" applyBorder="1" applyAlignment="1">
      <alignment horizontal="center" vertical="center" wrapText="1"/>
    </xf>
    <xf numFmtId="0" fontId="0" fillId="0" borderId="3" xfId="0" applyFill="1" applyBorder="1" applyAlignment="1">
      <alignment horizontal="center"/>
    </xf>
    <xf numFmtId="14" fontId="0" fillId="0" borderId="3" xfId="0" applyNumberFormat="1" applyFill="1" applyBorder="1" applyAlignment="1">
      <alignment horizontal="center" vertical="center" wrapText="1"/>
    </xf>
    <xf numFmtId="0" fontId="0" fillId="0" borderId="3" xfId="0" applyFill="1" applyBorder="1" applyAlignment="1">
      <alignment horizontal="center" vertical="center" wrapText="1"/>
    </xf>
    <xf numFmtId="14" fontId="0" fillId="0" borderId="3" xfId="0" applyNumberFormat="1" applyBorder="1" applyAlignment="1">
      <alignment horizontal="center" vertical="center" wrapText="1"/>
    </xf>
    <xf numFmtId="0" fontId="0" fillId="0" borderId="3" xfId="0" applyBorder="1" applyAlignment="1">
      <alignment horizontal="center"/>
    </xf>
    <xf numFmtId="0" fontId="0" fillId="0" borderId="3" xfId="0" applyBorder="1"/>
    <xf numFmtId="0" fontId="0" fillId="0" borderId="3" xfId="0" applyFont="1" applyBorder="1" applyAlignment="1">
      <alignment horizontal="center"/>
    </xf>
    <xf numFmtId="0" fontId="1" fillId="0" borderId="5" xfId="0" applyFont="1" applyBorder="1" applyAlignment="1">
      <alignment vertical="center" wrapText="1"/>
    </xf>
    <xf numFmtId="0" fontId="3" fillId="0" borderId="5" xfId="0" applyNumberFormat="1" applyFont="1" applyBorder="1" applyAlignment="1">
      <alignment horizontal="right" vertical="center" wrapText="1"/>
    </xf>
    <xf numFmtId="0" fontId="3" fillId="2" borderId="5" xfId="0" applyNumberFormat="1" applyFont="1" applyFill="1" applyBorder="1" applyAlignment="1">
      <alignment horizontal="right" vertical="center" wrapText="1"/>
    </xf>
    <xf numFmtId="0" fontId="4" fillId="0" borderId="5" xfId="0" applyNumberFormat="1" applyFont="1" applyFill="1" applyBorder="1" applyAlignment="1">
      <alignment horizontal="right" vertical="center" wrapText="1"/>
    </xf>
    <xf numFmtId="0" fontId="5" fillId="2" borderId="5" xfId="0" applyNumberFormat="1" applyFont="1" applyFill="1" applyBorder="1" applyAlignment="1">
      <alignment horizontal="right" vertical="center" wrapText="1"/>
    </xf>
    <xf numFmtId="0" fontId="5" fillId="0" borderId="5" xfId="0" applyNumberFormat="1" applyFont="1" applyBorder="1" applyAlignment="1">
      <alignment horizontal="right" vertical="center" wrapText="1"/>
    </xf>
    <xf numFmtId="0" fontId="3" fillId="0" borderId="5" xfId="0" applyFont="1" applyBorder="1" applyAlignment="1">
      <alignment wrapText="1"/>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3" xfId="0" applyFont="1" applyBorder="1" applyAlignment="1">
      <alignment horizontal="right" vertical="center"/>
    </xf>
    <xf numFmtId="0" fontId="6" fillId="0" borderId="4" xfId="0" applyFont="1" applyBorder="1" applyAlignment="1">
      <alignment horizontal="right" vertical="center"/>
    </xf>
    <xf numFmtId="0" fontId="6" fillId="0" borderId="8" xfId="0" applyFont="1" applyBorder="1" applyAlignment="1">
      <alignment horizontal="right" vertical="center"/>
    </xf>
    <xf numFmtId="0" fontId="0" fillId="0" borderId="2" xfId="0" applyBorder="1" applyAlignment="1">
      <alignment horizontal="right"/>
    </xf>
    <xf numFmtId="0" fontId="0" fillId="0" borderId="0" xfId="0" applyBorder="1" applyAlignment="1">
      <alignment horizontal="right"/>
    </xf>
    <xf numFmtId="1" fontId="3" fillId="0" borderId="1" xfId="0" applyNumberFormat="1" applyFont="1" applyBorder="1" applyAlignment="1">
      <alignment horizontal="right" vertical="center" wrapText="1"/>
    </xf>
    <xf numFmtId="0" fontId="6" fillId="0" borderId="0" xfId="0" applyFont="1" applyAlignment="1">
      <alignment horizontal="left"/>
    </xf>
    <xf numFmtId="0" fontId="7" fillId="0" borderId="0" xfId="0" applyFont="1" applyAlignment="1">
      <alignment horizontal="right"/>
    </xf>
    <xf numFmtId="0" fontId="7" fillId="0" borderId="0" xfId="0" applyFont="1" applyFill="1" applyAlignment="1">
      <alignment horizontal="right"/>
    </xf>
    <xf numFmtId="0" fontId="3" fillId="0" borderId="1" xfId="0" applyFont="1" applyBorder="1" applyAlignment="1">
      <alignment vertical="center" wrapText="1"/>
    </xf>
    <xf numFmtId="164" fontId="3" fillId="0" borderId="1" xfId="0" applyNumberFormat="1" applyFont="1" applyBorder="1" applyAlignment="1">
      <alignment vertical="center" wrapText="1"/>
    </xf>
    <xf numFmtId="0" fontId="3" fillId="0" borderId="7" xfId="0" applyNumberFormat="1" applyFont="1" applyBorder="1" applyAlignment="1">
      <alignment horizontal="right" vertical="center" wrapText="1"/>
    </xf>
    <xf numFmtId="0" fontId="3" fillId="0" borderId="8" xfId="0" applyNumberFormat="1" applyFont="1" applyBorder="1" applyAlignment="1">
      <alignment horizontal="right" vertical="center" wrapText="1"/>
    </xf>
    <xf numFmtId="0" fontId="0" fillId="0" borderId="3" xfId="0" applyBorder="1" applyAlignment="1">
      <alignment horizontal="center" vertical="center" wrapText="1"/>
    </xf>
    <xf numFmtId="0" fontId="9" fillId="0" borderId="0" xfId="0" applyFont="1" applyAlignment="1">
      <alignment vertical="center"/>
    </xf>
    <xf numFmtId="0" fontId="10" fillId="0" borderId="0" xfId="0" applyFont="1" applyAlignment="1">
      <alignment horizontal="justify" vertical="center"/>
    </xf>
    <xf numFmtId="0" fontId="3" fillId="0" borderId="0" xfId="0" applyFont="1" applyAlignment="1">
      <alignment vertical="center"/>
    </xf>
    <xf numFmtId="0" fontId="3" fillId="0" borderId="0" xfId="0" applyFont="1"/>
    <xf numFmtId="0" fontId="8" fillId="0" borderId="0" xfId="0" applyFont="1" applyAlignment="1">
      <alignment horizontal="left" vertical="top"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525780</xdr:colOff>
      <xdr:row>6</xdr:row>
      <xdr:rowOff>0</xdr:rowOff>
    </xdr:from>
    <xdr:ext cx="184731" cy="264560"/>
    <xdr:sp macro="" textlink="">
      <xdr:nvSpPr>
        <xdr:cNvPr id="2" name="TextBox 1"/>
        <xdr:cNvSpPr txBox="1"/>
      </xdr:nvSpPr>
      <xdr:spPr>
        <a:xfrm>
          <a:off x="12689205" y="104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11</xdr:col>
      <xdr:colOff>525780</xdr:colOff>
      <xdr:row>7</xdr:row>
      <xdr:rowOff>0</xdr:rowOff>
    </xdr:from>
    <xdr:ext cx="184731" cy="264560"/>
    <xdr:sp macro="" textlink="">
      <xdr:nvSpPr>
        <xdr:cNvPr id="3" name="TextBox 2"/>
        <xdr:cNvSpPr txBox="1"/>
      </xdr:nvSpPr>
      <xdr:spPr>
        <a:xfrm>
          <a:off x="12689205" y="257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11</xdr:col>
      <xdr:colOff>525780</xdr:colOff>
      <xdr:row>15</xdr:row>
      <xdr:rowOff>0</xdr:rowOff>
    </xdr:from>
    <xdr:ext cx="184731" cy="264560"/>
    <xdr:sp macro="" textlink="">
      <xdr:nvSpPr>
        <xdr:cNvPr id="4" name="TextBox 3"/>
        <xdr:cNvSpPr txBox="1"/>
      </xdr:nvSpPr>
      <xdr:spPr>
        <a:xfrm>
          <a:off x="12689205" y="1016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11</xdr:col>
      <xdr:colOff>525780</xdr:colOff>
      <xdr:row>69</xdr:row>
      <xdr:rowOff>0</xdr:rowOff>
    </xdr:from>
    <xdr:ext cx="184731" cy="264560"/>
    <xdr:sp macro="" textlink="">
      <xdr:nvSpPr>
        <xdr:cNvPr id="5" name="TextBox 4"/>
        <xdr:cNvSpPr txBox="1"/>
      </xdr:nvSpPr>
      <xdr:spPr>
        <a:xfrm>
          <a:off x="12689205" y="3978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0"/>
  <sheetViews>
    <sheetView tabSelected="1" topLeftCell="A85" workbookViewId="0">
      <selection activeCell="G119" sqref="G119"/>
    </sheetView>
  </sheetViews>
  <sheetFormatPr defaultRowHeight="15" x14ac:dyDescent="0.25"/>
  <cols>
    <col min="1" max="1" width="6.85546875" style="34" customWidth="1"/>
    <col min="2" max="2" width="33.28515625" customWidth="1"/>
    <col min="3" max="3" width="32.5703125" customWidth="1"/>
    <col min="4" max="4" width="10.140625" customWidth="1"/>
    <col min="5" max="5" width="6.85546875" customWidth="1"/>
    <col min="8" max="8" width="9.28515625" customWidth="1"/>
    <col min="10" max="10" width="15.28515625" customWidth="1"/>
    <col min="13" max="13" width="13.7109375" customWidth="1"/>
    <col min="14" max="14" width="16.140625" customWidth="1"/>
    <col min="15" max="15" width="15.85546875" customWidth="1"/>
    <col min="16" max="16" width="11.5703125" customWidth="1"/>
    <col min="17" max="17" width="9.140625" customWidth="1"/>
  </cols>
  <sheetData>
    <row r="1" spans="1:16" x14ac:dyDescent="0.25">
      <c r="H1" s="64" t="s">
        <v>298</v>
      </c>
      <c r="I1" s="64"/>
      <c r="J1" s="64"/>
      <c r="K1" s="64"/>
      <c r="L1" s="64"/>
      <c r="M1" s="64"/>
      <c r="N1" s="64"/>
      <c r="O1" s="64"/>
      <c r="P1" s="64"/>
    </row>
    <row r="2" spans="1:16" x14ac:dyDescent="0.25">
      <c r="H2" s="64" t="s">
        <v>299</v>
      </c>
      <c r="I2" s="64"/>
      <c r="J2" s="64"/>
      <c r="K2" s="64"/>
      <c r="L2" s="64"/>
      <c r="M2" s="64"/>
      <c r="N2" s="64"/>
      <c r="O2" s="64"/>
      <c r="P2" s="64"/>
    </row>
    <row r="3" spans="1:16" x14ac:dyDescent="0.25">
      <c r="H3" s="64" t="s">
        <v>300</v>
      </c>
      <c r="I3" s="64"/>
      <c r="J3" s="64"/>
      <c r="K3" s="64"/>
      <c r="L3" s="64"/>
      <c r="M3" s="64"/>
      <c r="N3" s="64"/>
      <c r="O3" s="64"/>
      <c r="P3" s="64"/>
    </row>
    <row r="4" spans="1:16" x14ac:dyDescent="0.25">
      <c r="B4" s="63" t="s">
        <v>441</v>
      </c>
      <c r="C4" s="63"/>
      <c r="H4" s="65" t="s">
        <v>448</v>
      </c>
      <c r="I4" s="65"/>
      <c r="J4" s="65"/>
      <c r="K4" s="65"/>
      <c r="L4" s="65"/>
      <c r="M4" s="65"/>
      <c r="N4" s="65"/>
      <c r="O4" s="65"/>
      <c r="P4" s="65"/>
    </row>
    <row r="5" spans="1:16" x14ac:dyDescent="0.25">
      <c r="H5" s="60"/>
      <c r="I5" s="60"/>
      <c r="J5" s="60"/>
      <c r="K5" s="60"/>
      <c r="L5" s="60"/>
      <c r="M5" s="60"/>
      <c r="N5" s="61"/>
      <c r="O5" s="60"/>
      <c r="P5" s="61"/>
    </row>
    <row r="6" spans="1:16" ht="51" x14ac:dyDescent="0.25">
      <c r="A6" s="33" t="s">
        <v>301</v>
      </c>
      <c r="B6" s="1" t="s">
        <v>443</v>
      </c>
      <c r="C6" s="1" t="s">
        <v>0</v>
      </c>
      <c r="D6" s="2" t="s">
        <v>14</v>
      </c>
      <c r="E6" s="2" t="s">
        <v>4</v>
      </c>
      <c r="F6" s="1" t="s">
        <v>237</v>
      </c>
      <c r="G6" s="1" t="s">
        <v>248</v>
      </c>
      <c r="H6" s="1" t="s">
        <v>405</v>
      </c>
      <c r="I6" s="2" t="s">
        <v>1</v>
      </c>
      <c r="J6" s="2" t="s">
        <v>2</v>
      </c>
      <c r="K6" s="2" t="s">
        <v>3</v>
      </c>
      <c r="L6" s="1" t="s">
        <v>407</v>
      </c>
      <c r="M6" s="39" t="s">
        <v>409</v>
      </c>
      <c r="N6" s="55" t="s">
        <v>410</v>
      </c>
      <c r="O6" s="48" t="s">
        <v>238</v>
      </c>
      <c r="P6" s="3" t="s">
        <v>404</v>
      </c>
    </row>
    <row r="7" spans="1:16" ht="51" x14ac:dyDescent="0.25">
      <c r="A7" s="35" t="s">
        <v>302</v>
      </c>
      <c r="B7" s="4" t="s">
        <v>5</v>
      </c>
      <c r="C7" s="4" t="s">
        <v>99</v>
      </c>
      <c r="D7" s="4">
        <v>927</v>
      </c>
      <c r="E7" s="4">
        <v>2</v>
      </c>
      <c r="F7" s="4">
        <v>1967</v>
      </c>
      <c r="G7" s="4">
        <v>2005</v>
      </c>
      <c r="H7" s="4">
        <v>1</v>
      </c>
      <c r="I7" s="4" t="s">
        <v>6</v>
      </c>
      <c r="J7" s="4" t="s">
        <v>7</v>
      </c>
      <c r="K7" s="4" t="s">
        <v>13</v>
      </c>
      <c r="L7" s="4" t="s">
        <v>436</v>
      </c>
      <c r="M7" s="40" t="s">
        <v>256</v>
      </c>
      <c r="N7" s="56" t="s">
        <v>411</v>
      </c>
      <c r="O7" s="49">
        <v>720725</v>
      </c>
      <c r="P7" s="21">
        <f>O7/D7</f>
        <v>777.48112189859762</v>
      </c>
    </row>
    <row r="8" spans="1:16" ht="25.5" x14ac:dyDescent="0.25">
      <c r="A8" s="35" t="s">
        <v>303</v>
      </c>
      <c r="B8" s="5" t="s">
        <v>8</v>
      </c>
      <c r="C8" s="5" t="s">
        <v>9</v>
      </c>
      <c r="D8" s="6">
        <v>1091.0999999999999</v>
      </c>
      <c r="E8" s="5">
        <v>2</v>
      </c>
      <c r="F8" s="5">
        <v>1978</v>
      </c>
      <c r="G8" s="5">
        <v>2014</v>
      </c>
      <c r="H8" s="5">
        <v>1</v>
      </c>
      <c r="I8" s="4" t="s">
        <v>6</v>
      </c>
      <c r="J8" s="5" t="s">
        <v>11</v>
      </c>
      <c r="K8" s="5" t="s">
        <v>13</v>
      </c>
      <c r="L8" s="5" t="s">
        <v>436</v>
      </c>
      <c r="M8" s="40" t="s">
        <v>255</v>
      </c>
      <c r="N8" s="56" t="s">
        <v>412</v>
      </c>
      <c r="O8" s="50">
        <v>845336</v>
      </c>
      <c r="P8" s="21">
        <f>O8/D8</f>
        <v>774.75575107689497</v>
      </c>
    </row>
    <row r="9" spans="1:16" ht="25.5" x14ac:dyDescent="0.25">
      <c r="A9" s="35" t="s">
        <v>304</v>
      </c>
      <c r="B9" s="5" t="s">
        <v>12</v>
      </c>
      <c r="C9" s="5" t="s">
        <v>100</v>
      </c>
      <c r="D9" s="18">
        <v>3799.3</v>
      </c>
      <c r="E9" s="5">
        <v>2</v>
      </c>
      <c r="F9" s="5">
        <v>1988</v>
      </c>
      <c r="G9" s="5">
        <v>2010</v>
      </c>
      <c r="H9" s="5">
        <v>1</v>
      </c>
      <c r="I9" s="4" t="s">
        <v>6</v>
      </c>
      <c r="J9" s="5" t="s">
        <v>138</v>
      </c>
      <c r="K9" s="5" t="s">
        <v>13</v>
      </c>
      <c r="L9" s="5" t="s">
        <v>436</v>
      </c>
      <c r="M9" s="41" t="s">
        <v>254</v>
      </c>
      <c r="N9" s="56" t="s">
        <v>413</v>
      </c>
      <c r="O9" s="50">
        <v>3434444</v>
      </c>
      <c r="P9" s="21">
        <f>O9/D9</f>
        <v>903.9675729739688</v>
      </c>
    </row>
    <row r="10" spans="1:16" ht="30" customHeight="1" x14ac:dyDescent="0.25">
      <c r="A10" s="35" t="s">
        <v>305</v>
      </c>
      <c r="B10" s="4" t="s">
        <v>15</v>
      </c>
      <c r="C10" s="66" t="s">
        <v>16</v>
      </c>
      <c r="D10" s="67">
        <v>5205.97</v>
      </c>
      <c r="E10" s="4">
        <v>4</v>
      </c>
      <c r="F10" s="4">
        <v>1935</v>
      </c>
      <c r="G10" s="4">
        <v>2018</v>
      </c>
      <c r="H10" s="4">
        <v>1</v>
      </c>
      <c r="I10" s="4" t="s">
        <v>6</v>
      </c>
      <c r="J10" s="4" t="s">
        <v>11</v>
      </c>
      <c r="K10" s="4" t="s">
        <v>232</v>
      </c>
      <c r="L10" s="4" t="s">
        <v>218</v>
      </c>
      <c r="M10" s="70" t="s">
        <v>257</v>
      </c>
      <c r="N10" s="56" t="s">
        <v>414</v>
      </c>
      <c r="O10" s="68" t="s">
        <v>215</v>
      </c>
      <c r="P10" s="62">
        <v>750</v>
      </c>
    </row>
    <row r="11" spans="1:16" ht="25.5" x14ac:dyDescent="0.25">
      <c r="A11" s="35" t="s">
        <v>306</v>
      </c>
      <c r="B11" s="4" t="s">
        <v>17</v>
      </c>
      <c r="C11" s="66"/>
      <c r="D11" s="67"/>
      <c r="E11" s="4">
        <v>3</v>
      </c>
      <c r="F11" s="4">
        <v>1974</v>
      </c>
      <c r="G11" s="4">
        <v>2010</v>
      </c>
      <c r="H11" s="4">
        <v>1</v>
      </c>
      <c r="I11" s="4" t="s">
        <v>6</v>
      </c>
      <c r="J11" s="4" t="s">
        <v>18</v>
      </c>
      <c r="K11" s="4" t="s">
        <v>231</v>
      </c>
      <c r="L11" s="4" t="s">
        <v>218</v>
      </c>
      <c r="M11" s="70"/>
      <c r="N11" s="56" t="s">
        <v>414</v>
      </c>
      <c r="O11" s="69"/>
      <c r="P11" s="62"/>
    </row>
    <row r="12" spans="1:16" ht="32.25" customHeight="1" x14ac:dyDescent="0.25">
      <c r="A12" s="35" t="s">
        <v>307</v>
      </c>
      <c r="B12" s="4" t="s">
        <v>19</v>
      </c>
      <c r="C12" s="4" t="s">
        <v>20</v>
      </c>
      <c r="D12" s="8">
        <v>983.3</v>
      </c>
      <c r="E12" s="4">
        <v>3</v>
      </c>
      <c r="F12" s="4">
        <v>1974</v>
      </c>
      <c r="G12" s="4">
        <v>2007</v>
      </c>
      <c r="H12" s="4">
        <v>1</v>
      </c>
      <c r="I12" s="4" t="s">
        <v>6</v>
      </c>
      <c r="J12" s="4" t="s">
        <v>11</v>
      </c>
      <c r="K12" s="4" t="s">
        <v>13</v>
      </c>
      <c r="L12" s="4" t="s">
        <v>218</v>
      </c>
      <c r="M12" s="40" t="s">
        <v>257</v>
      </c>
      <c r="N12" s="56" t="s">
        <v>414</v>
      </c>
      <c r="O12" s="49">
        <v>802725</v>
      </c>
      <c r="P12" s="21">
        <f t="shared" ref="P12:P20" si="0">O12/D12</f>
        <v>816.35818163327576</v>
      </c>
    </row>
    <row r="13" spans="1:16" ht="25.5" x14ac:dyDescent="0.25">
      <c r="A13" s="35" t="s">
        <v>308</v>
      </c>
      <c r="B13" s="9" t="s">
        <v>444</v>
      </c>
      <c r="C13" s="9" t="s">
        <v>21</v>
      </c>
      <c r="D13" s="9">
        <v>1787.5</v>
      </c>
      <c r="E13" s="9">
        <v>3</v>
      </c>
      <c r="F13" s="9">
        <v>1928</v>
      </c>
      <c r="G13" s="9">
        <v>2017</v>
      </c>
      <c r="H13" s="9">
        <v>1</v>
      </c>
      <c r="I13" s="10" t="s">
        <v>6</v>
      </c>
      <c r="J13" s="10" t="s">
        <v>11</v>
      </c>
      <c r="K13" s="9" t="s">
        <v>13</v>
      </c>
      <c r="L13" s="9" t="s">
        <v>436</v>
      </c>
      <c r="M13" s="42">
        <v>43539</v>
      </c>
      <c r="N13" s="56" t="s">
        <v>415</v>
      </c>
      <c r="O13" s="51">
        <v>1430000</v>
      </c>
      <c r="P13" s="21">
        <f t="shared" si="0"/>
        <v>800</v>
      </c>
    </row>
    <row r="14" spans="1:16" ht="25.5" x14ac:dyDescent="0.25">
      <c r="A14" s="35" t="s">
        <v>309</v>
      </c>
      <c r="B14" s="9" t="s">
        <v>444</v>
      </c>
      <c r="C14" s="9" t="s">
        <v>22</v>
      </c>
      <c r="D14" s="9">
        <v>2353.6999999999998</v>
      </c>
      <c r="E14" s="9">
        <v>2</v>
      </c>
      <c r="F14" s="9">
        <v>2014</v>
      </c>
      <c r="G14" s="9">
        <v>2014</v>
      </c>
      <c r="H14" s="9">
        <v>1</v>
      </c>
      <c r="I14" s="10" t="s">
        <v>6</v>
      </c>
      <c r="J14" s="10" t="s">
        <v>11</v>
      </c>
      <c r="K14" s="9" t="s">
        <v>13</v>
      </c>
      <c r="L14" s="9" t="s">
        <v>436</v>
      </c>
      <c r="M14" s="43" t="s">
        <v>258</v>
      </c>
      <c r="N14" s="56" t="s">
        <v>415</v>
      </c>
      <c r="O14" s="51">
        <v>2625848</v>
      </c>
      <c r="P14" s="21">
        <f t="shared" si="0"/>
        <v>1115.6256107405363</v>
      </c>
    </row>
    <row r="15" spans="1:16" ht="25.5" x14ac:dyDescent="0.25">
      <c r="A15" s="35" t="s">
        <v>310</v>
      </c>
      <c r="B15" s="4" t="s">
        <v>23</v>
      </c>
      <c r="C15" s="4" t="s">
        <v>101</v>
      </c>
      <c r="D15" s="19" t="s">
        <v>24</v>
      </c>
      <c r="E15" s="4">
        <v>2</v>
      </c>
      <c r="F15" s="4">
        <v>1959</v>
      </c>
      <c r="G15" s="4">
        <v>2010</v>
      </c>
      <c r="H15" s="4">
        <v>1</v>
      </c>
      <c r="I15" s="4" t="s">
        <v>6</v>
      </c>
      <c r="J15" s="4" t="s">
        <v>25</v>
      </c>
      <c r="K15" s="4" t="s">
        <v>218</v>
      </c>
      <c r="L15" s="4" t="s">
        <v>218</v>
      </c>
      <c r="M15" s="43" t="s">
        <v>258</v>
      </c>
      <c r="N15" s="56" t="s">
        <v>415</v>
      </c>
      <c r="O15" s="49">
        <v>325000</v>
      </c>
      <c r="P15" s="21">
        <f t="shared" si="0"/>
        <v>729.02646926873035</v>
      </c>
    </row>
    <row r="16" spans="1:16" ht="25.5" x14ac:dyDescent="0.25">
      <c r="A16" s="35" t="s">
        <v>311</v>
      </c>
      <c r="B16" s="4" t="s">
        <v>28</v>
      </c>
      <c r="C16" s="4" t="s">
        <v>102</v>
      </c>
      <c r="D16" s="4">
        <v>2518.6</v>
      </c>
      <c r="E16" s="4">
        <v>4</v>
      </c>
      <c r="F16" s="4">
        <v>1962</v>
      </c>
      <c r="G16" s="4">
        <v>2014</v>
      </c>
      <c r="H16" s="4">
        <v>1</v>
      </c>
      <c r="I16" s="4" t="s">
        <v>26</v>
      </c>
      <c r="J16" s="4" t="s">
        <v>11</v>
      </c>
      <c r="K16" s="4" t="s">
        <v>27</v>
      </c>
      <c r="L16" s="4" t="s">
        <v>218</v>
      </c>
      <c r="M16" s="43" t="s">
        <v>259</v>
      </c>
      <c r="N16" s="56" t="s">
        <v>416</v>
      </c>
      <c r="O16" s="49">
        <v>1888950</v>
      </c>
      <c r="P16" s="21">
        <f t="shared" si="0"/>
        <v>750</v>
      </c>
    </row>
    <row r="17" spans="1:16" ht="25.5" x14ac:dyDescent="0.25">
      <c r="A17" s="35" t="s">
        <v>312</v>
      </c>
      <c r="B17" s="4" t="s">
        <v>445</v>
      </c>
      <c r="C17" s="4" t="s">
        <v>29</v>
      </c>
      <c r="D17" s="4">
        <v>1228.8</v>
      </c>
      <c r="E17" s="4">
        <v>2</v>
      </c>
      <c r="F17" s="4">
        <v>1971</v>
      </c>
      <c r="G17" s="4">
        <v>2010</v>
      </c>
      <c r="H17" s="4">
        <v>1</v>
      </c>
      <c r="I17" s="4" t="s">
        <v>6</v>
      </c>
      <c r="J17" s="4" t="s">
        <v>11</v>
      </c>
      <c r="K17" s="4" t="s">
        <v>27</v>
      </c>
      <c r="L17" s="4" t="s">
        <v>218</v>
      </c>
      <c r="M17" s="43" t="s">
        <v>259</v>
      </c>
      <c r="N17" s="56" t="s">
        <v>416</v>
      </c>
      <c r="O17" s="49">
        <v>921600</v>
      </c>
      <c r="P17" s="21">
        <f t="shared" si="0"/>
        <v>750</v>
      </c>
    </row>
    <row r="18" spans="1:16" ht="25.5" x14ac:dyDescent="0.25">
      <c r="A18" s="35" t="s">
        <v>313</v>
      </c>
      <c r="B18" s="4" t="s">
        <v>446</v>
      </c>
      <c r="C18" s="4" t="s">
        <v>29</v>
      </c>
      <c r="D18" s="4">
        <v>556.9</v>
      </c>
      <c r="E18" s="4">
        <v>1</v>
      </c>
      <c r="F18" s="4">
        <v>1998</v>
      </c>
      <c r="G18" s="4">
        <v>2010</v>
      </c>
      <c r="H18" s="4">
        <v>1</v>
      </c>
      <c r="I18" s="4" t="s">
        <v>137</v>
      </c>
      <c r="J18" s="4" t="s">
        <v>11</v>
      </c>
      <c r="K18" s="4" t="s">
        <v>27</v>
      </c>
      <c r="L18" s="4" t="s">
        <v>218</v>
      </c>
      <c r="M18" s="43" t="s">
        <v>259</v>
      </c>
      <c r="N18" s="56" t="s">
        <v>416</v>
      </c>
      <c r="O18" s="49">
        <v>417675</v>
      </c>
      <c r="P18" s="21">
        <f t="shared" si="0"/>
        <v>750</v>
      </c>
    </row>
    <row r="19" spans="1:16" ht="25.5" x14ac:dyDescent="0.25">
      <c r="A19" s="35" t="s">
        <v>314</v>
      </c>
      <c r="B19" s="4" t="s">
        <v>31</v>
      </c>
      <c r="C19" s="4" t="s">
        <v>32</v>
      </c>
      <c r="D19" s="8">
        <v>1525.1</v>
      </c>
      <c r="E19" s="4">
        <v>3</v>
      </c>
      <c r="F19" s="4">
        <v>1984</v>
      </c>
      <c r="G19" s="4">
        <v>2011</v>
      </c>
      <c r="H19" s="4">
        <v>1</v>
      </c>
      <c r="I19" s="4" t="s">
        <v>6</v>
      </c>
      <c r="J19" s="4" t="s">
        <v>18</v>
      </c>
      <c r="K19" s="4" t="s">
        <v>27</v>
      </c>
      <c r="L19" s="4" t="s">
        <v>218</v>
      </c>
      <c r="M19" s="42">
        <v>43540</v>
      </c>
      <c r="N19" s="56" t="s">
        <v>417</v>
      </c>
      <c r="O19" s="49">
        <v>1100000</v>
      </c>
      <c r="P19" s="21">
        <f t="shared" si="0"/>
        <v>721.26417939807232</v>
      </c>
    </row>
    <row r="20" spans="1:16" ht="25.5" x14ac:dyDescent="0.25">
      <c r="A20" s="35" t="s">
        <v>315</v>
      </c>
      <c r="B20" s="4" t="s">
        <v>33</v>
      </c>
      <c r="C20" s="4" t="s">
        <v>103</v>
      </c>
      <c r="D20" s="8">
        <v>666.9</v>
      </c>
      <c r="E20" s="4">
        <v>2</v>
      </c>
      <c r="F20" s="4">
        <v>1850</v>
      </c>
      <c r="G20" s="4">
        <v>2001</v>
      </c>
      <c r="H20" s="4">
        <v>1</v>
      </c>
      <c r="I20" s="4" t="s">
        <v>6</v>
      </c>
      <c r="J20" s="4" t="s">
        <v>34</v>
      </c>
      <c r="K20" s="4" t="s">
        <v>218</v>
      </c>
      <c r="L20" s="4" t="s">
        <v>218</v>
      </c>
      <c r="M20" s="43" t="s">
        <v>260</v>
      </c>
      <c r="N20" s="56" t="s">
        <v>418</v>
      </c>
      <c r="O20" s="49">
        <v>446220</v>
      </c>
      <c r="P20" s="21">
        <f t="shared" si="0"/>
        <v>669.09581646423749</v>
      </c>
    </row>
    <row r="21" spans="1:16" ht="25.5" x14ac:dyDescent="0.25">
      <c r="A21" s="35" t="s">
        <v>316</v>
      </c>
      <c r="B21" s="4" t="s">
        <v>35</v>
      </c>
      <c r="C21" s="4" t="s">
        <v>105</v>
      </c>
      <c r="D21" s="8">
        <v>426.4</v>
      </c>
      <c r="E21" s="4">
        <v>2</v>
      </c>
      <c r="F21" s="4">
        <v>1850</v>
      </c>
      <c r="G21" s="4">
        <v>2015</v>
      </c>
      <c r="H21" s="4">
        <v>1</v>
      </c>
      <c r="I21" s="4" t="s">
        <v>6</v>
      </c>
      <c r="J21" s="4" t="s">
        <v>36</v>
      </c>
      <c r="K21" s="4" t="s">
        <v>218</v>
      </c>
      <c r="L21" s="4" t="s">
        <v>218</v>
      </c>
      <c r="M21" s="43" t="s">
        <v>261</v>
      </c>
      <c r="N21" s="56" t="s">
        <v>415</v>
      </c>
      <c r="O21" s="49">
        <f>P21*D21</f>
        <v>277160</v>
      </c>
      <c r="P21" s="21">
        <v>650</v>
      </c>
    </row>
    <row r="22" spans="1:16" ht="51" x14ac:dyDescent="0.25">
      <c r="A22" s="35" t="s">
        <v>317</v>
      </c>
      <c r="B22" s="4" t="s">
        <v>447</v>
      </c>
      <c r="C22" s="4" t="s">
        <v>104</v>
      </c>
      <c r="D22" s="8">
        <v>916.6</v>
      </c>
      <c r="E22" s="4">
        <v>4</v>
      </c>
      <c r="F22" s="4">
        <v>1890</v>
      </c>
      <c r="G22" s="4">
        <v>2018</v>
      </c>
      <c r="H22" s="4" t="s">
        <v>43</v>
      </c>
      <c r="I22" s="4" t="s">
        <v>219</v>
      </c>
      <c r="J22" s="4" t="s">
        <v>37</v>
      </c>
      <c r="K22" s="4" t="s">
        <v>218</v>
      </c>
      <c r="L22" s="4" t="s">
        <v>218</v>
      </c>
      <c r="M22" s="43" t="s">
        <v>43</v>
      </c>
      <c r="N22" s="56" t="s">
        <v>449</v>
      </c>
      <c r="O22" s="50">
        <v>1000000</v>
      </c>
      <c r="P22" s="21">
        <f>O22/D22</f>
        <v>1090.9884355225834</v>
      </c>
    </row>
    <row r="23" spans="1:16" ht="25.5" x14ac:dyDescent="0.25">
      <c r="A23" s="35" t="s">
        <v>318</v>
      </c>
      <c r="B23" s="5" t="s">
        <v>38</v>
      </c>
      <c r="C23" s="5" t="s">
        <v>106</v>
      </c>
      <c r="D23" s="6">
        <v>2119</v>
      </c>
      <c r="E23" s="5">
        <v>3</v>
      </c>
      <c r="F23" s="5">
        <v>1960</v>
      </c>
      <c r="G23" s="5">
        <v>2010</v>
      </c>
      <c r="H23" s="5">
        <v>1</v>
      </c>
      <c r="I23" s="5" t="s">
        <v>6</v>
      </c>
      <c r="J23" s="5" t="s">
        <v>39</v>
      </c>
      <c r="K23" s="5" t="s">
        <v>10</v>
      </c>
      <c r="L23" s="5" t="s">
        <v>218</v>
      </c>
      <c r="M23" s="40" t="s">
        <v>261</v>
      </c>
      <c r="N23" s="56" t="s">
        <v>415</v>
      </c>
      <c r="O23" s="50">
        <v>1974200</v>
      </c>
      <c r="P23" s="21">
        <f>O23/D23</f>
        <v>931.66588013213777</v>
      </c>
    </row>
    <row r="24" spans="1:16" ht="25.5" x14ac:dyDescent="0.25">
      <c r="A24" s="35" t="s">
        <v>319</v>
      </c>
      <c r="B24" s="5" t="s">
        <v>296</v>
      </c>
      <c r="C24" s="5" t="s">
        <v>42</v>
      </c>
      <c r="D24" s="11">
        <v>2573.8000000000002</v>
      </c>
      <c r="E24" s="5">
        <v>2</v>
      </c>
      <c r="F24" s="5">
        <v>2003</v>
      </c>
      <c r="G24" s="5">
        <v>2010</v>
      </c>
      <c r="H24" s="5">
        <v>1</v>
      </c>
      <c r="I24" s="5" t="s">
        <v>40</v>
      </c>
      <c r="J24" s="5" t="s">
        <v>41</v>
      </c>
      <c r="K24" s="5">
        <v>2</v>
      </c>
      <c r="L24" s="5" t="s">
        <v>436</v>
      </c>
      <c r="M24" s="40" t="s">
        <v>259</v>
      </c>
      <c r="N24" s="56" t="s">
        <v>416</v>
      </c>
      <c r="O24" s="50">
        <v>1900296</v>
      </c>
      <c r="P24" s="21">
        <f>O24/D24</f>
        <v>738.3231020281296</v>
      </c>
    </row>
    <row r="25" spans="1:16" ht="51" x14ac:dyDescent="0.25">
      <c r="A25" s="35" t="s">
        <v>320</v>
      </c>
      <c r="B25" s="5" t="s">
        <v>44</v>
      </c>
      <c r="C25" s="5" t="s">
        <v>239</v>
      </c>
      <c r="D25" s="12">
        <v>495.8</v>
      </c>
      <c r="E25" s="5">
        <v>2</v>
      </c>
      <c r="F25" s="5">
        <v>2008</v>
      </c>
      <c r="G25" s="5">
        <v>2008</v>
      </c>
      <c r="H25" s="5">
        <v>1</v>
      </c>
      <c r="I25" s="5" t="s">
        <v>139</v>
      </c>
      <c r="J25" s="5" t="s">
        <v>139</v>
      </c>
      <c r="K25" s="5" t="s">
        <v>43</v>
      </c>
      <c r="L25" s="5" t="s">
        <v>436</v>
      </c>
      <c r="M25" s="38" t="s">
        <v>43</v>
      </c>
      <c r="N25" s="56" t="s">
        <v>449</v>
      </c>
      <c r="O25" s="50">
        <f>P25*D25</f>
        <v>371850</v>
      </c>
      <c r="P25" s="21">
        <v>750</v>
      </c>
    </row>
    <row r="26" spans="1:16" ht="25.5" x14ac:dyDescent="0.25">
      <c r="A26" s="35" t="s">
        <v>321</v>
      </c>
      <c r="B26" s="4" t="s">
        <v>244</v>
      </c>
      <c r="C26" s="4" t="s">
        <v>245</v>
      </c>
      <c r="D26" s="13">
        <v>887</v>
      </c>
      <c r="E26" s="4">
        <v>3</v>
      </c>
      <c r="F26" s="4">
        <v>1750</v>
      </c>
      <c r="G26" s="4">
        <v>2006</v>
      </c>
      <c r="H26" s="4">
        <v>2</v>
      </c>
      <c r="I26" s="4" t="s">
        <v>6</v>
      </c>
      <c r="J26" s="4" t="s">
        <v>140</v>
      </c>
      <c r="K26" s="4"/>
      <c r="L26" s="4" t="s">
        <v>218</v>
      </c>
      <c r="M26" s="40" t="s">
        <v>262</v>
      </c>
      <c r="N26" s="56" t="s">
        <v>419</v>
      </c>
      <c r="O26" s="50">
        <f>P26*D26</f>
        <v>620900</v>
      </c>
      <c r="P26" s="21">
        <v>700</v>
      </c>
    </row>
    <row r="27" spans="1:16" ht="51" x14ac:dyDescent="0.25">
      <c r="A27" s="35" t="s">
        <v>322</v>
      </c>
      <c r="B27" s="4" t="s">
        <v>45</v>
      </c>
      <c r="C27" s="4" t="s">
        <v>46</v>
      </c>
      <c r="D27" s="13">
        <v>1628.4</v>
      </c>
      <c r="E27" s="4">
        <v>3</v>
      </c>
      <c r="F27" s="4">
        <v>1860</v>
      </c>
      <c r="G27" s="4">
        <v>2017</v>
      </c>
      <c r="H27" s="4">
        <v>1</v>
      </c>
      <c r="I27" s="4" t="s">
        <v>6</v>
      </c>
      <c r="J27" s="4" t="s">
        <v>141</v>
      </c>
      <c r="K27" s="4" t="s">
        <v>43</v>
      </c>
      <c r="L27" s="4" t="s">
        <v>43</v>
      </c>
      <c r="M27" s="38" t="s">
        <v>43</v>
      </c>
      <c r="N27" s="56" t="s">
        <v>431</v>
      </c>
      <c r="O27" s="49">
        <v>1100000</v>
      </c>
      <c r="P27" s="21">
        <f>O27/D27</f>
        <v>675.50970277573072</v>
      </c>
    </row>
    <row r="28" spans="1:16" ht="51" x14ac:dyDescent="0.25">
      <c r="A28" s="35" t="s">
        <v>323</v>
      </c>
      <c r="B28" s="4" t="s">
        <v>47</v>
      </c>
      <c r="C28" s="4" t="s">
        <v>48</v>
      </c>
      <c r="D28" s="13">
        <v>1824.2</v>
      </c>
      <c r="E28" s="4">
        <v>2</v>
      </c>
      <c r="F28" s="4">
        <v>1982</v>
      </c>
      <c r="G28" s="4">
        <v>2007</v>
      </c>
      <c r="H28" s="4">
        <v>1</v>
      </c>
      <c r="I28" s="4" t="s">
        <v>6</v>
      </c>
      <c r="J28" s="4" t="s">
        <v>230</v>
      </c>
      <c r="K28" s="4" t="s">
        <v>43</v>
      </c>
      <c r="L28" s="4" t="s">
        <v>218</v>
      </c>
      <c r="M28" s="38" t="s">
        <v>43</v>
      </c>
      <c r="N28" s="56" t="s">
        <v>449</v>
      </c>
      <c r="O28" s="49">
        <f>P28*D28</f>
        <v>1368150</v>
      </c>
      <c r="P28" s="21">
        <v>750</v>
      </c>
    </row>
    <row r="29" spans="1:16" ht="51" x14ac:dyDescent="0.25">
      <c r="A29" s="35" t="s">
        <v>324</v>
      </c>
      <c r="B29" s="4" t="s">
        <v>30</v>
      </c>
      <c r="C29" s="4" t="s">
        <v>49</v>
      </c>
      <c r="D29" s="13">
        <v>880</v>
      </c>
      <c r="E29" s="4">
        <v>2</v>
      </c>
      <c r="F29" s="4">
        <v>2008</v>
      </c>
      <c r="G29" s="4">
        <v>2008</v>
      </c>
      <c r="H29" s="4">
        <v>1</v>
      </c>
      <c r="I29" s="4" t="s">
        <v>216</v>
      </c>
      <c r="J29" s="4" t="s">
        <v>50</v>
      </c>
      <c r="K29" s="4" t="s">
        <v>43</v>
      </c>
      <c r="L29" s="4" t="s">
        <v>220</v>
      </c>
      <c r="M29" s="38" t="s">
        <v>43</v>
      </c>
      <c r="N29" s="56" t="s">
        <v>449</v>
      </c>
      <c r="O29" s="49">
        <v>733525</v>
      </c>
      <c r="P29" s="21">
        <f>O29/D29</f>
        <v>833.55113636363637</v>
      </c>
    </row>
    <row r="30" spans="1:16" ht="51" x14ac:dyDescent="0.25">
      <c r="A30" s="35" t="s">
        <v>325</v>
      </c>
      <c r="B30" s="4" t="s">
        <v>51</v>
      </c>
      <c r="C30" s="4" t="s">
        <v>52</v>
      </c>
      <c r="D30" s="13">
        <v>436.3</v>
      </c>
      <c r="E30" s="4">
        <v>1</v>
      </c>
      <c r="F30" s="4">
        <v>1986</v>
      </c>
      <c r="G30" s="4">
        <v>1986</v>
      </c>
      <c r="H30" s="4">
        <v>1</v>
      </c>
      <c r="I30" s="4" t="s">
        <v>216</v>
      </c>
      <c r="J30" s="4" t="s">
        <v>53</v>
      </c>
      <c r="K30" s="4" t="s">
        <v>43</v>
      </c>
      <c r="L30" s="4" t="s">
        <v>43</v>
      </c>
      <c r="M30" s="38" t="s">
        <v>43</v>
      </c>
      <c r="N30" s="56" t="s">
        <v>449</v>
      </c>
      <c r="O30" s="49">
        <f>P30*D30</f>
        <v>305410</v>
      </c>
      <c r="P30" s="21">
        <v>700</v>
      </c>
    </row>
    <row r="31" spans="1:16" ht="25.5" x14ac:dyDescent="0.25">
      <c r="A31" s="35" t="s">
        <v>326</v>
      </c>
      <c r="B31" s="4" t="s">
        <v>54</v>
      </c>
      <c r="C31" s="4" t="s">
        <v>55</v>
      </c>
      <c r="D31" s="13">
        <v>620.4</v>
      </c>
      <c r="E31" s="4">
        <v>2</v>
      </c>
      <c r="F31" s="4">
        <v>1930</v>
      </c>
      <c r="G31" s="4">
        <v>2011</v>
      </c>
      <c r="H31" s="14">
        <v>3</v>
      </c>
      <c r="I31" s="4" t="s">
        <v>143</v>
      </c>
      <c r="J31" s="4" t="s">
        <v>139</v>
      </c>
      <c r="K31" s="4" t="s">
        <v>43</v>
      </c>
      <c r="L31" s="4" t="s">
        <v>220</v>
      </c>
      <c r="M31" s="38" t="s">
        <v>251</v>
      </c>
      <c r="N31" s="56" t="s">
        <v>420</v>
      </c>
      <c r="O31" s="49">
        <v>407984</v>
      </c>
      <c r="P31" s="21">
        <f>O31/D31</f>
        <v>657.61444229529343</v>
      </c>
    </row>
    <row r="32" spans="1:16" ht="25.5" x14ac:dyDescent="0.25">
      <c r="A32" s="35" t="s">
        <v>327</v>
      </c>
      <c r="B32" s="4" t="s">
        <v>30</v>
      </c>
      <c r="C32" s="4" t="s">
        <v>56</v>
      </c>
      <c r="D32" s="8">
        <v>693.4</v>
      </c>
      <c r="E32" s="4">
        <v>2</v>
      </c>
      <c r="F32" s="4">
        <v>2011</v>
      </c>
      <c r="G32" s="4">
        <v>2011</v>
      </c>
      <c r="H32" s="4">
        <v>3</v>
      </c>
      <c r="I32" s="4" t="s">
        <v>139</v>
      </c>
      <c r="J32" s="4" t="s">
        <v>139</v>
      </c>
      <c r="K32" s="4" t="s">
        <v>43</v>
      </c>
      <c r="L32" s="4" t="s">
        <v>220</v>
      </c>
      <c r="M32" s="38" t="s">
        <v>251</v>
      </c>
      <c r="N32" s="56" t="s">
        <v>420</v>
      </c>
      <c r="O32" s="49">
        <v>441000</v>
      </c>
      <c r="P32" s="21">
        <f>O32/D32</f>
        <v>635.99653879434675</v>
      </c>
    </row>
    <row r="33" spans="1:16" ht="25.5" x14ac:dyDescent="0.25">
      <c r="A33" s="35" t="s">
        <v>328</v>
      </c>
      <c r="B33" s="4" t="s">
        <v>57</v>
      </c>
      <c r="C33" s="4" t="s">
        <v>56</v>
      </c>
      <c r="D33" s="8">
        <v>965.4</v>
      </c>
      <c r="E33" s="4">
        <v>2</v>
      </c>
      <c r="F33" s="4">
        <v>1990</v>
      </c>
      <c r="G33" s="4">
        <v>2008</v>
      </c>
      <c r="H33" s="4">
        <v>3</v>
      </c>
      <c r="I33" s="4" t="s">
        <v>6</v>
      </c>
      <c r="J33" s="4" t="s">
        <v>142</v>
      </c>
      <c r="K33" s="4" t="s">
        <v>43</v>
      </c>
      <c r="L33" s="4" t="s">
        <v>218</v>
      </c>
      <c r="M33" s="38" t="s">
        <v>252</v>
      </c>
      <c r="N33" s="56" t="s">
        <v>421</v>
      </c>
      <c r="O33" s="49">
        <v>724050</v>
      </c>
      <c r="P33" s="21">
        <f>O33/D33</f>
        <v>750</v>
      </c>
    </row>
    <row r="34" spans="1:16" ht="51" x14ac:dyDescent="0.25">
      <c r="A34" s="35" t="s">
        <v>329</v>
      </c>
      <c r="B34" s="4" t="s">
        <v>58</v>
      </c>
      <c r="C34" s="4" t="s">
        <v>59</v>
      </c>
      <c r="D34" s="8">
        <v>1499</v>
      </c>
      <c r="E34" s="4">
        <v>3</v>
      </c>
      <c r="F34" s="4">
        <v>1937</v>
      </c>
      <c r="G34" s="4">
        <v>2008</v>
      </c>
      <c r="H34" s="4">
        <v>3</v>
      </c>
      <c r="I34" s="4" t="s">
        <v>6</v>
      </c>
      <c r="J34" s="4" t="s">
        <v>139</v>
      </c>
      <c r="K34" s="4" t="s">
        <v>43</v>
      </c>
      <c r="L34" s="4" t="s">
        <v>220</v>
      </c>
      <c r="M34" s="41" t="s">
        <v>43</v>
      </c>
      <c r="N34" s="56" t="s">
        <v>449</v>
      </c>
      <c r="O34" s="49">
        <v>1124925</v>
      </c>
      <c r="P34" s="21">
        <f>O34/D34</f>
        <v>750.45030020013337</v>
      </c>
    </row>
    <row r="35" spans="1:16" ht="25.5" x14ac:dyDescent="0.25">
      <c r="A35" s="35" t="s">
        <v>330</v>
      </c>
      <c r="B35" s="4" t="s">
        <v>60</v>
      </c>
      <c r="C35" s="4" t="s">
        <v>107</v>
      </c>
      <c r="D35" s="8">
        <v>636.70000000000005</v>
      </c>
      <c r="E35" s="4">
        <v>2</v>
      </c>
      <c r="F35" s="4">
        <v>1985</v>
      </c>
      <c r="G35" s="4">
        <v>2009</v>
      </c>
      <c r="H35" s="4">
        <v>3</v>
      </c>
      <c r="I35" s="4" t="s">
        <v>216</v>
      </c>
      <c r="J35" s="4" t="s">
        <v>144</v>
      </c>
      <c r="K35" s="4" t="s">
        <v>10</v>
      </c>
      <c r="L35" s="4" t="s">
        <v>43</v>
      </c>
      <c r="M35" s="40" t="s">
        <v>263</v>
      </c>
      <c r="N35" s="56" t="s">
        <v>422</v>
      </c>
      <c r="O35" s="50">
        <v>478500</v>
      </c>
      <c r="P35" s="21">
        <f>O35/D35</f>
        <v>751.53133343803984</v>
      </c>
    </row>
    <row r="36" spans="1:16" ht="25.5" x14ac:dyDescent="0.25">
      <c r="A36" s="35" t="s">
        <v>331</v>
      </c>
      <c r="B36" s="4" t="s">
        <v>62</v>
      </c>
      <c r="C36" s="4" t="s">
        <v>108</v>
      </c>
      <c r="D36" s="8">
        <v>1667.3</v>
      </c>
      <c r="E36" s="4">
        <v>2</v>
      </c>
      <c r="F36" s="4">
        <v>1962</v>
      </c>
      <c r="G36" s="4">
        <v>2006</v>
      </c>
      <c r="H36" s="4">
        <v>3</v>
      </c>
      <c r="I36" s="4" t="s">
        <v>216</v>
      </c>
      <c r="J36" s="4" t="s">
        <v>61</v>
      </c>
      <c r="K36" s="4" t="s">
        <v>10</v>
      </c>
      <c r="L36" s="4" t="s">
        <v>437</v>
      </c>
      <c r="M36" s="43" t="s">
        <v>263</v>
      </c>
      <c r="N36" s="56" t="s">
        <v>422</v>
      </c>
      <c r="O36" s="50">
        <f>P36*D36</f>
        <v>1167110</v>
      </c>
      <c r="P36" s="21">
        <v>700</v>
      </c>
    </row>
    <row r="37" spans="1:16" ht="25.5" x14ac:dyDescent="0.25">
      <c r="A37" s="35" t="s">
        <v>332</v>
      </c>
      <c r="B37" s="4" t="s">
        <v>217</v>
      </c>
      <c r="C37" s="4" t="s">
        <v>109</v>
      </c>
      <c r="D37" s="8">
        <v>390.1</v>
      </c>
      <c r="E37" s="4">
        <v>2</v>
      </c>
      <c r="F37" s="4">
        <v>2008</v>
      </c>
      <c r="G37" s="4">
        <v>2008</v>
      </c>
      <c r="H37" s="4">
        <v>1</v>
      </c>
      <c r="I37" s="4" t="s">
        <v>143</v>
      </c>
      <c r="J37" s="4" t="s">
        <v>34</v>
      </c>
      <c r="K37" s="4" t="s">
        <v>13</v>
      </c>
      <c r="L37" s="4" t="s">
        <v>220</v>
      </c>
      <c r="M37" s="40" t="s">
        <v>265</v>
      </c>
      <c r="N37" s="56" t="s">
        <v>423</v>
      </c>
      <c r="O37" s="49">
        <v>295000</v>
      </c>
      <c r="P37" s="21">
        <f t="shared" ref="P37:P42" si="1">O37/D37</f>
        <v>756.21635478082544</v>
      </c>
    </row>
    <row r="38" spans="1:16" ht="38.25" x14ac:dyDescent="0.25">
      <c r="A38" s="35" t="s">
        <v>333</v>
      </c>
      <c r="B38" s="16" t="s">
        <v>207</v>
      </c>
      <c r="C38" s="16" t="s">
        <v>208</v>
      </c>
      <c r="D38" s="16">
        <v>388.2</v>
      </c>
      <c r="E38" s="16">
        <v>2</v>
      </c>
      <c r="F38" s="16">
        <v>1900</v>
      </c>
      <c r="G38" s="16">
        <v>2009</v>
      </c>
      <c r="H38" s="16">
        <v>3</v>
      </c>
      <c r="I38" s="16" t="s">
        <v>146</v>
      </c>
      <c r="J38" s="16" t="s">
        <v>34</v>
      </c>
      <c r="K38" s="16" t="s">
        <v>13</v>
      </c>
      <c r="L38" s="16" t="s">
        <v>218</v>
      </c>
      <c r="M38" s="40" t="s">
        <v>264</v>
      </c>
      <c r="N38" s="56" t="s">
        <v>424</v>
      </c>
      <c r="O38" s="52">
        <v>303000</v>
      </c>
      <c r="P38" s="22">
        <f t="shared" si="1"/>
        <v>780.52550231839257</v>
      </c>
    </row>
    <row r="39" spans="1:16" ht="51" x14ac:dyDescent="0.25">
      <c r="A39" s="35" t="s">
        <v>334</v>
      </c>
      <c r="B39" s="16" t="s">
        <v>209</v>
      </c>
      <c r="C39" s="16" t="s">
        <v>210</v>
      </c>
      <c r="D39" s="16">
        <v>1281.8</v>
      </c>
      <c r="E39" s="16">
        <v>2</v>
      </c>
      <c r="F39" s="16">
        <v>1986</v>
      </c>
      <c r="G39" s="16">
        <v>2006</v>
      </c>
      <c r="H39" s="16">
        <v>3</v>
      </c>
      <c r="I39" s="16" t="s">
        <v>143</v>
      </c>
      <c r="J39" s="16" t="s">
        <v>34</v>
      </c>
      <c r="K39" s="16" t="s">
        <v>13</v>
      </c>
      <c r="L39" s="16" t="s">
        <v>218</v>
      </c>
      <c r="M39" s="41" t="s">
        <v>43</v>
      </c>
      <c r="N39" s="56" t="s">
        <v>449</v>
      </c>
      <c r="O39" s="52">
        <v>966750</v>
      </c>
      <c r="P39" s="22">
        <f t="shared" si="1"/>
        <v>754.21282571383995</v>
      </c>
    </row>
    <row r="40" spans="1:16" ht="25.5" x14ac:dyDescent="0.25">
      <c r="A40" s="35" t="s">
        <v>335</v>
      </c>
      <c r="B40" s="4" t="s">
        <v>64</v>
      </c>
      <c r="C40" s="4" t="s">
        <v>110</v>
      </c>
      <c r="D40" s="4">
        <v>450.3</v>
      </c>
      <c r="E40" s="4">
        <v>2</v>
      </c>
      <c r="F40" s="4">
        <v>1958</v>
      </c>
      <c r="G40" s="4">
        <v>2003</v>
      </c>
      <c r="H40" s="4">
        <v>3</v>
      </c>
      <c r="I40" s="4" t="s">
        <v>143</v>
      </c>
      <c r="J40" s="4" t="s">
        <v>34</v>
      </c>
      <c r="K40" s="4" t="s">
        <v>13</v>
      </c>
      <c r="L40" s="4" t="s">
        <v>220</v>
      </c>
      <c r="M40" s="40" t="s">
        <v>264</v>
      </c>
      <c r="N40" s="56" t="s">
        <v>424</v>
      </c>
      <c r="O40" s="49">
        <v>350000</v>
      </c>
      <c r="P40" s="21">
        <f t="shared" si="1"/>
        <v>777.25960470797247</v>
      </c>
    </row>
    <row r="41" spans="1:16" ht="25.5" x14ac:dyDescent="0.25">
      <c r="A41" s="35" t="s">
        <v>336</v>
      </c>
      <c r="B41" s="4" t="s">
        <v>65</v>
      </c>
      <c r="C41" s="15" t="s">
        <v>111</v>
      </c>
      <c r="D41" s="8">
        <v>2291.8000000000002</v>
      </c>
      <c r="E41" s="4">
        <v>4</v>
      </c>
      <c r="F41" s="4">
        <v>1856</v>
      </c>
      <c r="G41" s="4">
        <v>2013</v>
      </c>
      <c r="H41" s="4">
        <v>1</v>
      </c>
      <c r="I41" s="4" t="s">
        <v>216</v>
      </c>
      <c r="J41" s="4" t="s">
        <v>11</v>
      </c>
      <c r="K41" s="4" t="s">
        <v>13</v>
      </c>
      <c r="L41" s="4" t="s">
        <v>218</v>
      </c>
      <c r="M41" s="40" t="s">
        <v>277</v>
      </c>
      <c r="N41" s="56" t="s">
        <v>425</v>
      </c>
      <c r="O41" s="49">
        <v>1849306</v>
      </c>
      <c r="P41" s="21">
        <f t="shared" si="1"/>
        <v>806.92294266515398</v>
      </c>
    </row>
    <row r="42" spans="1:16" ht="25.5" x14ac:dyDescent="0.25">
      <c r="A42" s="35" t="s">
        <v>337</v>
      </c>
      <c r="B42" s="4" t="s">
        <v>66</v>
      </c>
      <c r="C42" s="4" t="s">
        <v>112</v>
      </c>
      <c r="D42" s="8">
        <v>1676.5</v>
      </c>
      <c r="E42" s="4">
        <v>2</v>
      </c>
      <c r="F42" s="4">
        <v>1921</v>
      </c>
      <c r="G42" s="4">
        <v>2005</v>
      </c>
      <c r="H42" s="4">
        <v>1</v>
      </c>
      <c r="I42" s="4" t="s">
        <v>143</v>
      </c>
      <c r="J42" s="4" t="s">
        <v>145</v>
      </c>
      <c r="K42" s="4"/>
      <c r="L42" s="4" t="s">
        <v>218</v>
      </c>
      <c r="M42" s="38" t="s">
        <v>276</v>
      </c>
      <c r="N42" s="56" t="s">
        <v>426</v>
      </c>
      <c r="O42" s="49">
        <v>1282007</v>
      </c>
      <c r="P42" s="21">
        <f t="shared" si="1"/>
        <v>764.69251416641816</v>
      </c>
    </row>
    <row r="43" spans="1:16" ht="25.5" x14ac:dyDescent="0.25">
      <c r="A43" s="35" t="s">
        <v>338</v>
      </c>
      <c r="B43" s="4" t="s">
        <v>249</v>
      </c>
      <c r="C43" s="4" t="s">
        <v>113</v>
      </c>
      <c r="D43" s="8">
        <v>1747.3</v>
      </c>
      <c r="E43" s="4">
        <v>3</v>
      </c>
      <c r="F43" s="4">
        <v>1905</v>
      </c>
      <c r="G43" s="4">
        <v>2018</v>
      </c>
      <c r="H43" s="4">
        <v>2</v>
      </c>
      <c r="I43" s="4" t="s">
        <v>219</v>
      </c>
      <c r="J43" s="4" t="s">
        <v>246</v>
      </c>
      <c r="K43" s="4"/>
      <c r="L43" s="4" t="s">
        <v>43</v>
      </c>
      <c r="M43" s="38" t="s">
        <v>275</v>
      </c>
      <c r="N43" s="56" t="s">
        <v>427</v>
      </c>
      <c r="O43" s="49">
        <f t="shared" ref="O43:O50" si="2">P43*D43</f>
        <v>1048380</v>
      </c>
      <c r="P43" s="21">
        <v>600</v>
      </c>
    </row>
    <row r="44" spans="1:16" ht="25.5" x14ac:dyDescent="0.25">
      <c r="A44" s="35" t="s">
        <v>339</v>
      </c>
      <c r="B44" s="4" t="s">
        <v>67</v>
      </c>
      <c r="C44" s="4" t="s">
        <v>116</v>
      </c>
      <c r="D44" s="8">
        <v>1527.7</v>
      </c>
      <c r="E44" s="4">
        <v>3</v>
      </c>
      <c r="F44" s="4">
        <v>1975</v>
      </c>
      <c r="G44" s="4">
        <v>2007</v>
      </c>
      <c r="H44" s="4">
        <v>1</v>
      </c>
      <c r="I44" s="4" t="s">
        <v>68</v>
      </c>
      <c r="J44" s="4" t="s">
        <v>228</v>
      </c>
      <c r="K44" s="4" t="s">
        <v>43</v>
      </c>
      <c r="L44" s="4" t="s">
        <v>220</v>
      </c>
      <c r="M44" s="40" t="s">
        <v>274</v>
      </c>
      <c r="N44" s="56" t="s">
        <v>428</v>
      </c>
      <c r="O44" s="49">
        <f t="shared" si="2"/>
        <v>993005</v>
      </c>
      <c r="P44" s="21">
        <v>650</v>
      </c>
    </row>
    <row r="45" spans="1:16" ht="24.75" customHeight="1" x14ac:dyDescent="0.25">
      <c r="A45" s="35" t="s">
        <v>340</v>
      </c>
      <c r="B45" s="4" t="s">
        <v>69</v>
      </c>
      <c r="C45" s="4" t="s">
        <v>115</v>
      </c>
      <c r="D45" s="8">
        <v>934.2</v>
      </c>
      <c r="E45" s="4">
        <v>2</v>
      </c>
      <c r="F45" s="4">
        <v>1950</v>
      </c>
      <c r="G45" s="4">
        <v>2017</v>
      </c>
      <c r="H45" s="4">
        <v>1</v>
      </c>
      <c r="I45" s="4" t="s">
        <v>68</v>
      </c>
      <c r="J45" s="4" t="s">
        <v>229</v>
      </c>
      <c r="K45" s="4" t="s">
        <v>43</v>
      </c>
      <c r="L45" s="4" t="s">
        <v>220</v>
      </c>
      <c r="M45" s="40" t="s">
        <v>274</v>
      </c>
      <c r="N45" s="56" t="s">
        <v>428</v>
      </c>
      <c r="O45" s="50">
        <f t="shared" si="2"/>
        <v>653940</v>
      </c>
      <c r="P45" s="23">
        <v>700</v>
      </c>
    </row>
    <row r="46" spans="1:16" ht="25.5" x14ac:dyDescent="0.25">
      <c r="A46" s="35" t="s">
        <v>341</v>
      </c>
      <c r="B46" s="4" t="s">
        <v>70</v>
      </c>
      <c r="C46" s="4" t="s">
        <v>114</v>
      </c>
      <c r="D46" s="8">
        <v>38.299999999999997</v>
      </c>
      <c r="E46" s="4">
        <v>1</v>
      </c>
      <c r="F46" s="4">
        <v>1980</v>
      </c>
      <c r="G46" s="4">
        <v>1980</v>
      </c>
      <c r="H46" s="4">
        <v>1</v>
      </c>
      <c r="I46" s="4" t="s">
        <v>68</v>
      </c>
      <c r="J46" s="4" t="s">
        <v>18</v>
      </c>
      <c r="K46" s="4" t="s">
        <v>43</v>
      </c>
      <c r="L46" s="4" t="s">
        <v>43</v>
      </c>
      <c r="M46" s="40" t="s">
        <v>274</v>
      </c>
      <c r="N46" s="56" t="s">
        <v>428</v>
      </c>
      <c r="O46" s="49">
        <f t="shared" si="2"/>
        <v>22980</v>
      </c>
      <c r="P46" s="21">
        <v>600</v>
      </c>
    </row>
    <row r="47" spans="1:16" ht="25.5" x14ac:dyDescent="0.25">
      <c r="A47" s="35" t="s">
        <v>342</v>
      </c>
      <c r="B47" s="4" t="s">
        <v>71</v>
      </c>
      <c r="C47" s="4" t="s">
        <v>117</v>
      </c>
      <c r="D47" s="4">
        <v>103.7</v>
      </c>
      <c r="E47" s="4">
        <v>2</v>
      </c>
      <c r="F47" s="4">
        <v>1993</v>
      </c>
      <c r="G47" s="4">
        <v>2016</v>
      </c>
      <c r="H47" s="4">
        <v>1</v>
      </c>
      <c r="I47" s="4" t="s">
        <v>72</v>
      </c>
      <c r="J47" s="4" t="s">
        <v>228</v>
      </c>
      <c r="K47" s="4" t="s">
        <v>43</v>
      </c>
      <c r="L47" s="4" t="s">
        <v>220</v>
      </c>
      <c r="M47" s="40" t="s">
        <v>274</v>
      </c>
      <c r="N47" s="56" t="s">
        <v>428</v>
      </c>
      <c r="O47" s="49">
        <f t="shared" si="2"/>
        <v>72590</v>
      </c>
      <c r="P47" s="21">
        <v>700</v>
      </c>
    </row>
    <row r="48" spans="1:16" ht="25.5" x14ac:dyDescent="0.25">
      <c r="A48" s="35" t="s">
        <v>343</v>
      </c>
      <c r="B48" s="4" t="s">
        <v>73</v>
      </c>
      <c r="C48" s="4" t="s">
        <v>117</v>
      </c>
      <c r="D48" s="13">
        <v>51.5</v>
      </c>
      <c r="E48" s="4">
        <v>1</v>
      </c>
      <c r="F48" s="4">
        <v>1980</v>
      </c>
      <c r="G48" s="4">
        <v>2017</v>
      </c>
      <c r="H48" s="4">
        <v>1</v>
      </c>
      <c r="I48" s="4" t="s">
        <v>72</v>
      </c>
      <c r="J48" s="4" t="s">
        <v>228</v>
      </c>
      <c r="K48" s="4" t="s">
        <v>43</v>
      </c>
      <c r="L48" s="4" t="s">
        <v>43</v>
      </c>
      <c r="M48" s="40" t="s">
        <v>274</v>
      </c>
      <c r="N48" s="56" t="s">
        <v>428</v>
      </c>
      <c r="O48" s="49">
        <f t="shared" si="2"/>
        <v>36050</v>
      </c>
      <c r="P48" s="21">
        <v>700</v>
      </c>
    </row>
    <row r="49" spans="1:16" ht="28.5" customHeight="1" x14ac:dyDescent="0.25">
      <c r="A49" s="35" t="s">
        <v>344</v>
      </c>
      <c r="B49" s="4" t="s">
        <v>74</v>
      </c>
      <c r="C49" s="4" t="s">
        <v>118</v>
      </c>
      <c r="D49" s="13">
        <v>1265</v>
      </c>
      <c r="E49" s="4">
        <v>3</v>
      </c>
      <c r="F49" s="4">
        <v>1975</v>
      </c>
      <c r="G49" s="4">
        <v>2014</v>
      </c>
      <c r="H49" s="4">
        <v>1</v>
      </c>
      <c r="I49" s="4" t="s">
        <v>68</v>
      </c>
      <c r="J49" s="4" t="s">
        <v>247</v>
      </c>
      <c r="K49" s="4" t="s">
        <v>43</v>
      </c>
      <c r="L49" s="4" t="s">
        <v>220</v>
      </c>
      <c r="M49" s="40" t="s">
        <v>274</v>
      </c>
      <c r="N49" s="56" t="s">
        <v>428</v>
      </c>
      <c r="O49" s="49">
        <f t="shared" si="2"/>
        <v>822250</v>
      </c>
      <c r="P49" s="21">
        <v>650</v>
      </c>
    </row>
    <row r="50" spans="1:16" ht="25.5" x14ac:dyDescent="0.25">
      <c r="A50" s="35" t="s">
        <v>345</v>
      </c>
      <c r="B50" s="4" t="s">
        <v>75</v>
      </c>
      <c r="C50" s="4" t="s">
        <v>119</v>
      </c>
      <c r="D50" s="8">
        <v>1285.5</v>
      </c>
      <c r="E50" s="4">
        <v>3</v>
      </c>
      <c r="F50" s="4">
        <v>1930</v>
      </c>
      <c r="G50" s="4">
        <v>2018</v>
      </c>
      <c r="H50" s="4">
        <v>1</v>
      </c>
      <c r="I50" s="4" t="s">
        <v>216</v>
      </c>
      <c r="J50" s="4" t="s">
        <v>76</v>
      </c>
      <c r="K50" s="4" t="s">
        <v>221</v>
      </c>
      <c r="L50" s="4" t="s">
        <v>221</v>
      </c>
      <c r="M50" s="43" t="s">
        <v>253</v>
      </c>
      <c r="N50" s="56" t="s">
        <v>429</v>
      </c>
      <c r="O50" s="49">
        <f t="shared" si="2"/>
        <v>964125</v>
      </c>
      <c r="P50" s="21">
        <v>750</v>
      </c>
    </row>
    <row r="51" spans="1:16" ht="25.5" x14ac:dyDescent="0.25">
      <c r="A51" s="35" t="s">
        <v>346</v>
      </c>
      <c r="B51" s="4" t="s">
        <v>77</v>
      </c>
      <c r="C51" s="4" t="s">
        <v>120</v>
      </c>
      <c r="D51" s="8">
        <v>847.6</v>
      </c>
      <c r="E51" s="4">
        <v>3</v>
      </c>
      <c r="F51" s="4">
        <v>1900</v>
      </c>
      <c r="G51" s="4">
        <v>2015</v>
      </c>
      <c r="H51" s="4">
        <v>1</v>
      </c>
      <c r="I51" s="4" t="s">
        <v>216</v>
      </c>
      <c r="J51" s="4" t="s">
        <v>139</v>
      </c>
      <c r="K51" s="4"/>
      <c r="L51" s="4" t="s">
        <v>218</v>
      </c>
      <c r="M51" s="40" t="s">
        <v>253</v>
      </c>
      <c r="N51" s="56" t="s">
        <v>429</v>
      </c>
      <c r="O51" s="49">
        <v>730000</v>
      </c>
      <c r="P51" s="21">
        <f>O51/D51</f>
        <v>861.25530910806981</v>
      </c>
    </row>
    <row r="52" spans="1:16" ht="27" customHeight="1" x14ac:dyDescent="0.25">
      <c r="A52" s="35" t="s">
        <v>347</v>
      </c>
      <c r="B52" s="4" t="s">
        <v>78</v>
      </c>
      <c r="C52" s="4" t="s">
        <v>120</v>
      </c>
      <c r="D52" s="8">
        <v>1197</v>
      </c>
      <c r="E52" s="4">
        <v>3</v>
      </c>
      <c r="F52" s="4">
        <v>2006</v>
      </c>
      <c r="G52" s="4">
        <v>2015</v>
      </c>
      <c r="H52" s="4">
        <v>1</v>
      </c>
      <c r="I52" s="4" t="s">
        <v>225</v>
      </c>
      <c r="J52" s="4" t="s">
        <v>139</v>
      </c>
      <c r="K52" s="4"/>
      <c r="L52" s="4" t="s">
        <v>220</v>
      </c>
      <c r="M52" s="40" t="s">
        <v>253</v>
      </c>
      <c r="N52" s="56" t="s">
        <v>429</v>
      </c>
      <c r="O52" s="49">
        <v>800000</v>
      </c>
      <c r="P52" s="21">
        <f>O52/D52</f>
        <v>668.33751044277358</v>
      </c>
    </row>
    <row r="53" spans="1:16" ht="25.5" x14ac:dyDescent="0.25">
      <c r="A53" s="35" t="s">
        <v>348</v>
      </c>
      <c r="B53" s="4" t="s">
        <v>79</v>
      </c>
      <c r="C53" s="4" t="s">
        <v>121</v>
      </c>
      <c r="D53" s="8">
        <v>331</v>
      </c>
      <c r="E53" s="4">
        <v>2</v>
      </c>
      <c r="F53" s="4">
        <v>1920</v>
      </c>
      <c r="G53" s="4">
        <v>2015</v>
      </c>
      <c r="H53" s="4">
        <v>1</v>
      </c>
      <c r="I53" s="4" t="s">
        <v>216</v>
      </c>
      <c r="J53" s="4" t="s">
        <v>240</v>
      </c>
      <c r="K53" s="4"/>
      <c r="L53" s="4" t="s">
        <v>220</v>
      </c>
      <c r="M53" s="38" t="s">
        <v>253</v>
      </c>
      <c r="N53" s="56" t="s">
        <v>429</v>
      </c>
      <c r="O53" s="49">
        <v>250000</v>
      </c>
      <c r="P53" s="21">
        <f>O53/D53</f>
        <v>755.28700906344409</v>
      </c>
    </row>
    <row r="54" spans="1:16" ht="51" x14ac:dyDescent="0.25">
      <c r="A54" s="35" t="s">
        <v>349</v>
      </c>
      <c r="B54" s="4" t="s">
        <v>80</v>
      </c>
      <c r="C54" s="4" t="s">
        <v>122</v>
      </c>
      <c r="D54" s="8">
        <v>624.70000000000005</v>
      </c>
      <c r="E54" s="4">
        <v>1</v>
      </c>
      <c r="F54" s="4">
        <v>1950</v>
      </c>
      <c r="G54" s="4">
        <v>2009</v>
      </c>
      <c r="H54" s="4">
        <v>3</v>
      </c>
      <c r="I54" s="4" t="s">
        <v>6</v>
      </c>
      <c r="J54" s="4" t="s">
        <v>34</v>
      </c>
      <c r="K54" s="4" t="s">
        <v>13</v>
      </c>
      <c r="L54" s="10" t="s">
        <v>220</v>
      </c>
      <c r="M54" s="40" t="s">
        <v>250</v>
      </c>
      <c r="N54" s="56" t="s">
        <v>449</v>
      </c>
      <c r="O54" s="49">
        <v>468525</v>
      </c>
      <c r="P54" s="21">
        <f>O54/D54</f>
        <v>750</v>
      </c>
    </row>
    <row r="55" spans="1:16" ht="51" x14ac:dyDescent="0.25">
      <c r="A55" s="35" t="s">
        <v>350</v>
      </c>
      <c r="B55" s="4" t="s">
        <v>81</v>
      </c>
      <c r="C55" s="4" t="s">
        <v>123</v>
      </c>
      <c r="D55" s="8">
        <v>1319</v>
      </c>
      <c r="E55" s="4">
        <v>2</v>
      </c>
      <c r="F55" s="4">
        <v>1897</v>
      </c>
      <c r="G55" s="4">
        <v>2004</v>
      </c>
      <c r="H55" s="4">
        <v>1</v>
      </c>
      <c r="I55" s="4" t="s">
        <v>6</v>
      </c>
      <c r="J55" s="4" t="s">
        <v>34</v>
      </c>
      <c r="K55" s="4" t="s">
        <v>13</v>
      </c>
      <c r="L55" s="10" t="s">
        <v>220</v>
      </c>
      <c r="M55" s="40" t="s">
        <v>250</v>
      </c>
      <c r="N55" s="56" t="s">
        <v>449</v>
      </c>
      <c r="O55" s="49">
        <f>P55*D55</f>
        <v>791400</v>
      </c>
      <c r="P55" s="21">
        <v>600</v>
      </c>
    </row>
    <row r="56" spans="1:16" ht="51" x14ac:dyDescent="0.25">
      <c r="A56" s="35" t="s">
        <v>351</v>
      </c>
      <c r="B56" s="4" t="s">
        <v>82</v>
      </c>
      <c r="C56" s="4" t="s">
        <v>124</v>
      </c>
      <c r="D56" s="8">
        <v>762</v>
      </c>
      <c r="E56" s="4">
        <v>1</v>
      </c>
      <c r="F56" s="4">
        <v>1898</v>
      </c>
      <c r="G56" s="4">
        <v>2005</v>
      </c>
      <c r="H56" s="4">
        <v>1</v>
      </c>
      <c r="I56" s="4" t="s">
        <v>6</v>
      </c>
      <c r="J56" s="4" t="s">
        <v>34</v>
      </c>
      <c r="K56" s="4" t="s">
        <v>13</v>
      </c>
      <c r="L56" s="4" t="s">
        <v>218</v>
      </c>
      <c r="M56" s="40" t="s">
        <v>250</v>
      </c>
      <c r="N56" s="56" t="s">
        <v>449</v>
      </c>
      <c r="O56" s="49">
        <v>540800</v>
      </c>
      <c r="P56" s="21">
        <f t="shared" ref="P56:P65" si="3">O56/D56</f>
        <v>709.7112860892388</v>
      </c>
    </row>
    <row r="57" spans="1:16" ht="51" x14ac:dyDescent="0.25">
      <c r="A57" s="35" t="s">
        <v>352</v>
      </c>
      <c r="B57" s="4" t="s">
        <v>83</v>
      </c>
      <c r="C57" s="4" t="s">
        <v>125</v>
      </c>
      <c r="D57" s="8">
        <v>136</v>
      </c>
      <c r="E57" s="4">
        <v>1</v>
      </c>
      <c r="F57" s="4">
        <v>1936</v>
      </c>
      <c r="G57" s="4">
        <v>2016</v>
      </c>
      <c r="H57" s="4">
        <v>1</v>
      </c>
      <c r="I57" s="4" t="s">
        <v>6</v>
      </c>
      <c r="J57" s="4" t="s">
        <v>34</v>
      </c>
      <c r="K57" s="4" t="s">
        <v>13</v>
      </c>
      <c r="L57" s="4" t="s">
        <v>218</v>
      </c>
      <c r="M57" s="40" t="s">
        <v>250</v>
      </c>
      <c r="N57" s="56" t="s">
        <v>449</v>
      </c>
      <c r="O57" s="49">
        <v>103500</v>
      </c>
      <c r="P57" s="21">
        <f t="shared" si="3"/>
        <v>761.02941176470586</v>
      </c>
    </row>
    <row r="58" spans="1:16" ht="51" x14ac:dyDescent="0.25">
      <c r="A58" s="35" t="s">
        <v>353</v>
      </c>
      <c r="B58" s="4" t="s">
        <v>84</v>
      </c>
      <c r="C58" s="4" t="s">
        <v>126</v>
      </c>
      <c r="D58" s="8">
        <v>194</v>
      </c>
      <c r="E58" s="4">
        <v>1</v>
      </c>
      <c r="F58" s="4">
        <v>1898</v>
      </c>
      <c r="G58" s="4">
        <v>2012</v>
      </c>
      <c r="H58" s="4">
        <v>1</v>
      </c>
      <c r="I58" s="4" t="s">
        <v>6</v>
      </c>
      <c r="J58" s="4" t="s">
        <v>34</v>
      </c>
      <c r="K58" s="4"/>
      <c r="L58" s="4" t="s">
        <v>43</v>
      </c>
      <c r="M58" s="40" t="s">
        <v>250</v>
      </c>
      <c r="N58" s="56" t="s">
        <v>449</v>
      </c>
      <c r="O58" s="49">
        <v>126100</v>
      </c>
      <c r="P58" s="21">
        <f t="shared" si="3"/>
        <v>650</v>
      </c>
    </row>
    <row r="59" spans="1:16" ht="51" x14ac:dyDescent="0.25">
      <c r="A59" s="35" t="s">
        <v>354</v>
      </c>
      <c r="B59" s="4" t="s">
        <v>85</v>
      </c>
      <c r="C59" s="4" t="s">
        <v>127</v>
      </c>
      <c r="D59" s="8">
        <v>307.8</v>
      </c>
      <c r="E59" s="4">
        <v>1</v>
      </c>
      <c r="F59" s="4">
        <v>1896</v>
      </c>
      <c r="G59" s="4">
        <v>2002</v>
      </c>
      <c r="H59" s="4">
        <v>1</v>
      </c>
      <c r="I59" s="4" t="s">
        <v>6</v>
      </c>
      <c r="J59" s="4" t="s">
        <v>34</v>
      </c>
      <c r="K59" s="4" t="s">
        <v>13</v>
      </c>
      <c r="L59" s="4" t="s">
        <v>220</v>
      </c>
      <c r="M59" s="40" t="s">
        <v>250</v>
      </c>
      <c r="N59" s="56" t="s">
        <v>449</v>
      </c>
      <c r="O59" s="49">
        <v>306000</v>
      </c>
      <c r="P59" s="21">
        <f t="shared" si="3"/>
        <v>994.15204678362568</v>
      </c>
    </row>
    <row r="60" spans="1:16" ht="51" x14ac:dyDescent="0.25">
      <c r="A60" s="35" t="s">
        <v>355</v>
      </c>
      <c r="B60" s="4" t="s">
        <v>86</v>
      </c>
      <c r="C60" s="4" t="s">
        <v>128</v>
      </c>
      <c r="D60" s="8">
        <v>129.4</v>
      </c>
      <c r="E60" s="4">
        <v>1</v>
      </c>
      <c r="F60" s="4">
        <v>1940</v>
      </c>
      <c r="G60" s="4">
        <v>1997</v>
      </c>
      <c r="H60" s="4">
        <v>2</v>
      </c>
      <c r="I60" s="4" t="s">
        <v>146</v>
      </c>
      <c r="J60" s="4" t="s">
        <v>87</v>
      </c>
      <c r="K60" s="4" t="s">
        <v>43</v>
      </c>
      <c r="L60" s="4" t="s">
        <v>43</v>
      </c>
      <c r="M60" s="40" t="s">
        <v>250</v>
      </c>
      <c r="N60" s="56" t="s">
        <v>449</v>
      </c>
      <c r="O60" s="49">
        <v>90600</v>
      </c>
      <c r="P60" s="21">
        <f t="shared" si="3"/>
        <v>700.15455950540957</v>
      </c>
    </row>
    <row r="61" spans="1:16" ht="51" x14ac:dyDescent="0.25">
      <c r="A61" s="35" t="s">
        <v>356</v>
      </c>
      <c r="B61" s="4" t="s">
        <v>88</v>
      </c>
      <c r="C61" s="4" t="s">
        <v>129</v>
      </c>
      <c r="D61" s="8">
        <v>7150</v>
      </c>
      <c r="E61" s="4"/>
      <c r="F61" s="4">
        <v>2009</v>
      </c>
      <c r="G61" s="4">
        <v>2009</v>
      </c>
      <c r="H61" s="28" t="s">
        <v>43</v>
      </c>
      <c r="I61" s="4"/>
      <c r="J61" s="4" t="s">
        <v>222</v>
      </c>
      <c r="K61" s="4" t="s">
        <v>43</v>
      </c>
      <c r="L61" s="4" t="s">
        <v>43</v>
      </c>
      <c r="M61" s="40" t="s">
        <v>250</v>
      </c>
      <c r="N61" s="56" t="s">
        <v>449</v>
      </c>
      <c r="O61" s="49">
        <v>350000</v>
      </c>
      <c r="P61" s="21">
        <f t="shared" si="3"/>
        <v>48.951048951048953</v>
      </c>
    </row>
    <row r="62" spans="1:16" ht="25.5" x14ac:dyDescent="0.25">
      <c r="A62" s="35" t="s">
        <v>357</v>
      </c>
      <c r="B62" s="4" t="s">
        <v>89</v>
      </c>
      <c r="C62" s="4" t="s">
        <v>130</v>
      </c>
      <c r="D62" s="4">
        <v>1134.3</v>
      </c>
      <c r="E62" s="4">
        <v>3</v>
      </c>
      <c r="F62" s="4">
        <v>1887</v>
      </c>
      <c r="G62" s="5">
        <v>2006</v>
      </c>
      <c r="H62" s="4">
        <v>2</v>
      </c>
      <c r="I62" s="4" t="s">
        <v>146</v>
      </c>
      <c r="J62" s="4" t="s">
        <v>90</v>
      </c>
      <c r="K62" s="4" t="s">
        <v>43</v>
      </c>
      <c r="L62" s="4" t="s">
        <v>218</v>
      </c>
      <c r="M62" s="40" t="s">
        <v>256</v>
      </c>
      <c r="N62" s="56" t="s">
        <v>430</v>
      </c>
      <c r="O62" s="49">
        <v>850725</v>
      </c>
      <c r="P62" s="21">
        <f t="shared" si="3"/>
        <v>750</v>
      </c>
    </row>
    <row r="63" spans="1:16" ht="38.25" x14ac:dyDescent="0.25">
      <c r="A63" s="35" t="s">
        <v>358</v>
      </c>
      <c r="B63" s="4" t="s">
        <v>91</v>
      </c>
      <c r="C63" s="4" t="s">
        <v>131</v>
      </c>
      <c r="D63" s="4">
        <v>2119.1</v>
      </c>
      <c r="E63" s="4">
        <v>2</v>
      </c>
      <c r="F63" s="4">
        <v>1985</v>
      </c>
      <c r="G63" s="4">
        <v>2010</v>
      </c>
      <c r="H63" s="4">
        <v>3</v>
      </c>
      <c r="I63" s="4" t="s">
        <v>147</v>
      </c>
      <c r="J63" s="4" t="s">
        <v>241</v>
      </c>
      <c r="K63" s="4" t="s">
        <v>43</v>
      </c>
      <c r="L63" s="4" t="s">
        <v>218</v>
      </c>
      <c r="M63" s="40" t="s">
        <v>256</v>
      </c>
      <c r="N63" s="56" t="s">
        <v>430</v>
      </c>
      <c r="O63" s="53">
        <v>1589250</v>
      </c>
      <c r="P63" s="21">
        <f t="shared" si="3"/>
        <v>749.96460761644096</v>
      </c>
    </row>
    <row r="64" spans="1:16" ht="25.5" x14ac:dyDescent="0.25">
      <c r="A64" s="35" t="s">
        <v>359</v>
      </c>
      <c r="B64" s="4" t="s">
        <v>92</v>
      </c>
      <c r="C64" s="4" t="s">
        <v>132</v>
      </c>
      <c r="D64" s="4">
        <v>341.5</v>
      </c>
      <c r="E64" s="4">
        <v>2</v>
      </c>
      <c r="F64" s="19" t="s">
        <v>27</v>
      </c>
      <c r="G64" s="4">
        <v>2003</v>
      </c>
      <c r="H64" s="4">
        <v>1</v>
      </c>
      <c r="I64" s="10" t="s">
        <v>216</v>
      </c>
      <c r="J64" s="4" t="s">
        <v>93</v>
      </c>
      <c r="K64" s="4" t="s">
        <v>27</v>
      </c>
      <c r="L64" s="4" t="s">
        <v>438</v>
      </c>
      <c r="M64" s="40" t="s">
        <v>256</v>
      </c>
      <c r="N64" s="56" t="s">
        <v>430</v>
      </c>
      <c r="O64" s="49">
        <v>280266</v>
      </c>
      <c r="P64" s="21">
        <f t="shared" si="3"/>
        <v>820.6910688140556</v>
      </c>
    </row>
    <row r="65" spans="1:16" ht="25.5" x14ac:dyDescent="0.25">
      <c r="A65" s="35" t="s">
        <v>360</v>
      </c>
      <c r="B65" s="4" t="s">
        <v>94</v>
      </c>
      <c r="C65" s="4" t="s">
        <v>133</v>
      </c>
      <c r="D65" s="4">
        <v>909.8</v>
      </c>
      <c r="E65" s="4">
        <v>2</v>
      </c>
      <c r="F65" s="4">
        <v>1930</v>
      </c>
      <c r="G65" s="4">
        <v>2006</v>
      </c>
      <c r="H65" s="4">
        <v>3</v>
      </c>
      <c r="I65" s="4" t="s">
        <v>216</v>
      </c>
      <c r="J65" s="4" t="s">
        <v>242</v>
      </c>
      <c r="K65" s="4" t="s">
        <v>27</v>
      </c>
      <c r="L65" s="4" t="s">
        <v>437</v>
      </c>
      <c r="M65" s="40" t="s">
        <v>256</v>
      </c>
      <c r="N65" s="56" t="s">
        <v>430</v>
      </c>
      <c r="O65" s="49">
        <v>682500</v>
      </c>
      <c r="P65" s="21">
        <f t="shared" si="3"/>
        <v>750.16487140030779</v>
      </c>
    </row>
    <row r="66" spans="1:16" ht="25.5" x14ac:dyDescent="0.25">
      <c r="A66" s="35" t="s">
        <v>361</v>
      </c>
      <c r="B66" s="4" t="s">
        <v>95</v>
      </c>
      <c r="C66" s="66" t="s">
        <v>134</v>
      </c>
      <c r="D66" s="4">
        <v>431.8</v>
      </c>
      <c r="E66" s="4">
        <v>1</v>
      </c>
      <c r="F66" s="4">
        <v>1990</v>
      </c>
      <c r="G66" s="4">
        <v>2005</v>
      </c>
      <c r="H66" s="4">
        <v>1</v>
      </c>
      <c r="I66" s="4" t="s">
        <v>216</v>
      </c>
      <c r="J66" s="4" t="s">
        <v>149</v>
      </c>
      <c r="K66" s="4" t="s">
        <v>27</v>
      </c>
      <c r="L66" s="4" t="s">
        <v>27</v>
      </c>
      <c r="M66" s="40" t="s">
        <v>256</v>
      </c>
      <c r="N66" s="56" t="s">
        <v>430</v>
      </c>
      <c r="O66" s="68">
        <v>510000</v>
      </c>
      <c r="P66" s="62">
        <v>800</v>
      </c>
    </row>
    <row r="67" spans="1:16" ht="25.5" x14ac:dyDescent="0.25">
      <c r="A67" s="35" t="s">
        <v>362</v>
      </c>
      <c r="B67" s="4" t="s">
        <v>96</v>
      </c>
      <c r="C67" s="66"/>
      <c r="D67" s="4">
        <v>205.7</v>
      </c>
      <c r="E67" s="4">
        <v>1</v>
      </c>
      <c r="F67" s="4">
        <v>1990</v>
      </c>
      <c r="G67" s="4">
        <v>2005</v>
      </c>
      <c r="H67" s="4">
        <v>1</v>
      </c>
      <c r="I67" s="4" t="s">
        <v>216</v>
      </c>
      <c r="J67" s="4" t="s">
        <v>149</v>
      </c>
      <c r="K67" s="4" t="s">
        <v>27</v>
      </c>
      <c r="L67" s="4" t="s">
        <v>27</v>
      </c>
      <c r="M67" s="40" t="s">
        <v>256</v>
      </c>
      <c r="N67" s="56" t="s">
        <v>430</v>
      </c>
      <c r="O67" s="69"/>
      <c r="P67" s="62"/>
    </row>
    <row r="68" spans="1:16" ht="25.5" x14ac:dyDescent="0.25">
      <c r="A68" s="35" t="s">
        <v>363</v>
      </c>
      <c r="B68" s="4" t="s">
        <v>97</v>
      </c>
      <c r="C68" s="4" t="s">
        <v>135</v>
      </c>
      <c r="D68" s="4">
        <v>371.1</v>
      </c>
      <c r="E68" s="4">
        <v>2</v>
      </c>
      <c r="F68" s="4">
        <v>1990</v>
      </c>
      <c r="G68" s="4">
        <v>1990</v>
      </c>
      <c r="H68" s="4">
        <v>1</v>
      </c>
      <c r="I68" s="4" t="s">
        <v>216</v>
      </c>
      <c r="J68" s="4" t="s">
        <v>149</v>
      </c>
      <c r="K68" s="4" t="s">
        <v>27</v>
      </c>
      <c r="L68" s="4" t="s">
        <v>27</v>
      </c>
      <c r="M68" s="40" t="s">
        <v>256</v>
      </c>
      <c r="N68" s="56" t="s">
        <v>430</v>
      </c>
      <c r="O68" s="49">
        <v>306075</v>
      </c>
      <c r="P68" s="21">
        <f>O68/D68</f>
        <v>824.77768795472912</v>
      </c>
    </row>
    <row r="69" spans="1:16" ht="25.5" x14ac:dyDescent="0.25">
      <c r="A69" s="35" t="s">
        <v>364</v>
      </c>
      <c r="B69" s="4" t="s">
        <v>98</v>
      </c>
      <c r="C69" s="4" t="s">
        <v>136</v>
      </c>
      <c r="D69" s="4">
        <v>927.5</v>
      </c>
      <c r="E69" s="4">
        <v>3</v>
      </c>
      <c r="F69" s="4">
        <v>1880</v>
      </c>
      <c r="G69" s="5">
        <v>2006</v>
      </c>
      <c r="H69" s="4">
        <v>2</v>
      </c>
      <c r="I69" s="4" t="s">
        <v>216</v>
      </c>
      <c r="J69" s="4" t="s">
        <v>93</v>
      </c>
      <c r="K69" s="4" t="s">
        <v>27</v>
      </c>
      <c r="L69" s="4" t="s">
        <v>438</v>
      </c>
      <c r="M69" s="40" t="s">
        <v>256</v>
      </c>
      <c r="N69" s="56" t="s">
        <v>430</v>
      </c>
      <c r="O69" s="49">
        <v>695625</v>
      </c>
      <c r="P69" s="21">
        <f>O69/D69</f>
        <v>750</v>
      </c>
    </row>
    <row r="70" spans="1:16" ht="51" x14ac:dyDescent="0.25">
      <c r="A70" s="35" t="s">
        <v>365</v>
      </c>
      <c r="B70" s="4" t="s">
        <v>148</v>
      </c>
      <c r="C70" s="4" t="s">
        <v>167</v>
      </c>
      <c r="D70" s="4">
        <v>732.7</v>
      </c>
      <c r="E70" s="4">
        <v>2</v>
      </c>
      <c r="F70" s="4">
        <v>1976</v>
      </c>
      <c r="G70" s="4">
        <v>2007</v>
      </c>
      <c r="H70" s="4">
        <v>1</v>
      </c>
      <c r="I70" s="4" t="s">
        <v>216</v>
      </c>
      <c r="J70" s="4" t="s">
        <v>149</v>
      </c>
      <c r="K70" s="4" t="s">
        <v>43</v>
      </c>
      <c r="L70" s="4" t="s">
        <v>218</v>
      </c>
      <c r="M70" s="40" t="s">
        <v>273</v>
      </c>
      <c r="N70" s="56" t="s">
        <v>450</v>
      </c>
      <c r="O70" s="49">
        <v>420000</v>
      </c>
      <c r="P70" s="21">
        <f>O70/D70</f>
        <v>573.2223283745052</v>
      </c>
    </row>
    <row r="71" spans="1:16" ht="51" x14ac:dyDescent="0.25">
      <c r="A71" s="35" t="s">
        <v>366</v>
      </c>
      <c r="B71" s="4" t="s">
        <v>150</v>
      </c>
      <c r="C71" s="4" t="s">
        <v>166</v>
      </c>
      <c r="D71" s="4">
        <v>221.3</v>
      </c>
      <c r="E71" s="4">
        <v>2</v>
      </c>
      <c r="F71" s="4">
        <v>1989</v>
      </c>
      <c r="G71" s="4">
        <v>2005</v>
      </c>
      <c r="H71" s="4">
        <v>1</v>
      </c>
      <c r="I71" s="4" t="s">
        <v>223</v>
      </c>
      <c r="J71" s="4" t="s">
        <v>149</v>
      </c>
      <c r="K71" s="4" t="s">
        <v>43</v>
      </c>
      <c r="L71" s="4" t="s">
        <v>218</v>
      </c>
      <c r="M71" s="40" t="s">
        <v>272</v>
      </c>
      <c r="N71" s="56" t="s">
        <v>450</v>
      </c>
      <c r="O71" s="49">
        <f>P71*D71</f>
        <v>132780</v>
      </c>
      <c r="P71" s="21">
        <v>600</v>
      </c>
    </row>
    <row r="72" spans="1:16" ht="51" x14ac:dyDescent="0.25">
      <c r="A72" s="35" t="s">
        <v>367</v>
      </c>
      <c r="B72" s="4" t="s">
        <v>151</v>
      </c>
      <c r="C72" s="4" t="s">
        <v>165</v>
      </c>
      <c r="D72" s="4">
        <v>1035.9000000000001</v>
      </c>
      <c r="E72" s="4">
        <v>3</v>
      </c>
      <c r="F72" s="4">
        <v>1880</v>
      </c>
      <c r="G72" s="4">
        <v>2014</v>
      </c>
      <c r="H72" s="4">
        <v>1</v>
      </c>
      <c r="I72" s="5" t="s">
        <v>216</v>
      </c>
      <c r="J72" s="4" t="s">
        <v>152</v>
      </c>
      <c r="K72" s="4" t="s">
        <v>43</v>
      </c>
      <c r="L72" s="4" t="s">
        <v>218</v>
      </c>
      <c r="M72" s="40" t="s">
        <v>271</v>
      </c>
      <c r="N72" s="56" t="s">
        <v>450</v>
      </c>
      <c r="O72" s="49">
        <v>690060</v>
      </c>
      <c r="P72" s="21">
        <f>O72/D72</f>
        <v>666.14538082826527</v>
      </c>
    </row>
    <row r="73" spans="1:16" ht="51" x14ac:dyDescent="0.25">
      <c r="A73" s="35" t="s">
        <v>368</v>
      </c>
      <c r="B73" s="4" t="s">
        <v>94</v>
      </c>
      <c r="C73" s="4" t="s">
        <v>164</v>
      </c>
      <c r="D73" s="4">
        <v>1126.4000000000001</v>
      </c>
      <c r="E73" s="4">
        <v>2</v>
      </c>
      <c r="F73" s="4">
        <v>1980</v>
      </c>
      <c r="G73" s="4">
        <v>2007</v>
      </c>
      <c r="H73" s="4">
        <v>1</v>
      </c>
      <c r="I73" s="4" t="s">
        <v>216</v>
      </c>
      <c r="J73" s="4" t="s">
        <v>226</v>
      </c>
      <c r="K73" s="4" t="s">
        <v>43</v>
      </c>
      <c r="L73" s="4" t="s">
        <v>43</v>
      </c>
      <c r="M73" s="40" t="s">
        <v>270</v>
      </c>
      <c r="N73" s="56" t="s">
        <v>450</v>
      </c>
      <c r="O73" s="50">
        <f>P73*D73</f>
        <v>901120.00000000012</v>
      </c>
      <c r="P73" s="23">
        <v>800</v>
      </c>
    </row>
    <row r="74" spans="1:16" ht="51" x14ac:dyDescent="0.25">
      <c r="A74" s="35" t="s">
        <v>369</v>
      </c>
      <c r="B74" s="4" t="s">
        <v>153</v>
      </c>
      <c r="C74" s="4" t="s">
        <v>163</v>
      </c>
      <c r="D74" s="4">
        <v>380.8</v>
      </c>
      <c r="E74" s="4">
        <v>1</v>
      </c>
      <c r="F74" s="4">
        <v>1994</v>
      </c>
      <c r="G74" s="4">
        <v>2005</v>
      </c>
      <c r="H74" s="4">
        <v>1</v>
      </c>
      <c r="I74" s="4" t="s">
        <v>216</v>
      </c>
      <c r="J74" s="4" t="s">
        <v>226</v>
      </c>
      <c r="K74" s="4" t="s">
        <v>43</v>
      </c>
      <c r="L74" s="4" t="s">
        <v>218</v>
      </c>
      <c r="M74" s="40" t="s">
        <v>270</v>
      </c>
      <c r="N74" s="56" t="s">
        <v>450</v>
      </c>
      <c r="O74" s="49">
        <v>340200</v>
      </c>
      <c r="P74" s="21">
        <f>O74/D74</f>
        <v>893.38235294117646</v>
      </c>
    </row>
    <row r="75" spans="1:16" ht="51" x14ac:dyDescent="0.25">
      <c r="A75" s="35" t="s">
        <v>370</v>
      </c>
      <c r="B75" s="4" t="s">
        <v>154</v>
      </c>
      <c r="C75" s="4" t="s">
        <v>162</v>
      </c>
      <c r="D75" s="4">
        <v>219.8</v>
      </c>
      <c r="E75" s="4">
        <v>1</v>
      </c>
      <c r="F75" s="4">
        <v>1976</v>
      </c>
      <c r="G75" s="4">
        <v>2005</v>
      </c>
      <c r="H75" s="4">
        <v>1</v>
      </c>
      <c r="I75" s="4" t="s">
        <v>216</v>
      </c>
      <c r="J75" s="4" t="s">
        <v>226</v>
      </c>
      <c r="K75" s="4" t="s">
        <v>43</v>
      </c>
      <c r="L75" s="4" t="s">
        <v>43</v>
      </c>
      <c r="M75" s="40" t="s">
        <v>270</v>
      </c>
      <c r="N75" s="56" t="s">
        <v>450</v>
      </c>
      <c r="O75" s="50">
        <f t="shared" ref="O75:O85" si="4">P75*D75</f>
        <v>87920</v>
      </c>
      <c r="P75" s="23">
        <v>400</v>
      </c>
    </row>
    <row r="76" spans="1:16" ht="51" x14ac:dyDescent="0.25">
      <c r="A76" s="35" t="s">
        <v>371</v>
      </c>
      <c r="B76" s="16" t="s">
        <v>156</v>
      </c>
      <c r="C76" s="16" t="s">
        <v>161</v>
      </c>
      <c r="D76" s="16">
        <v>166.1</v>
      </c>
      <c r="E76" s="16">
        <v>1</v>
      </c>
      <c r="F76" s="16">
        <v>1989</v>
      </c>
      <c r="G76" s="16">
        <v>2005</v>
      </c>
      <c r="H76" s="16">
        <v>1</v>
      </c>
      <c r="I76" s="24" t="s">
        <v>227</v>
      </c>
      <c r="J76" s="16" t="s">
        <v>155</v>
      </c>
      <c r="K76" s="16" t="s">
        <v>43</v>
      </c>
      <c r="L76" s="16" t="s">
        <v>43</v>
      </c>
      <c r="M76" s="40" t="s">
        <v>43</v>
      </c>
      <c r="N76" s="56" t="s">
        <v>449</v>
      </c>
      <c r="O76" s="50">
        <f t="shared" si="4"/>
        <v>132880</v>
      </c>
      <c r="P76" s="23">
        <v>800</v>
      </c>
    </row>
    <row r="77" spans="1:16" ht="51" x14ac:dyDescent="0.25">
      <c r="A77" s="35" t="s">
        <v>372</v>
      </c>
      <c r="B77" s="16" t="s">
        <v>157</v>
      </c>
      <c r="C77" s="16" t="s">
        <v>160</v>
      </c>
      <c r="D77" s="16">
        <v>132.80000000000001</v>
      </c>
      <c r="E77" s="16">
        <v>1</v>
      </c>
      <c r="F77" s="16">
        <v>1963</v>
      </c>
      <c r="G77" s="16">
        <v>2008</v>
      </c>
      <c r="H77" s="16">
        <v>1</v>
      </c>
      <c r="I77" s="16" t="s">
        <v>216</v>
      </c>
      <c r="J77" s="16" t="s">
        <v>11</v>
      </c>
      <c r="K77" s="16" t="s">
        <v>43</v>
      </c>
      <c r="L77" s="16" t="s">
        <v>43</v>
      </c>
      <c r="M77" s="40" t="s">
        <v>43</v>
      </c>
      <c r="N77" s="56" t="s">
        <v>449</v>
      </c>
      <c r="O77" s="50">
        <f t="shared" si="4"/>
        <v>106240.00000000001</v>
      </c>
      <c r="P77" s="23">
        <v>800</v>
      </c>
    </row>
    <row r="78" spans="1:16" ht="51" x14ac:dyDescent="0.25">
      <c r="A78" s="35" t="s">
        <v>373</v>
      </c>
      <c r="B78" s="4" t="s">
        <v>158</v>
      </c>
      <c r="C78" s="4" t="s">
        <v>159</v>
      </c>
      <c r="D78" s="4">
        <v>723</v>
      </c>
      <c r="E78" s="4">
        <v>1</v>
      </c>
      <c r="F78" s="4">
        <v>1964</v>
      </c>
      <c r="G78" s="4">
        <v>2012</v>
      </c>
      <c r="H78" s="4">
        <v>1</v>
      </c>
      <c r="I78" s="4" t="s">
        <v>143</v>
      </c>
      <c r="J78" s="4" t="s">
        <v>11</v>
      </c>
      <c r="K78" s="16" t="s">
        <v>43</v>
      </c>
      <c r="L78" s="16" t="s">
        <v>220</v>
      </c>
      <c r="M78" s="40" t="s">
        <v>43</v>
      </c>
      <c r="N78" s="56" t="s">
        <v>449</v>
      </c>
      <c r="O78" s="50">
        <f t="shared" si="4"/>
        <v>578400</v>
      </c>
      <c r="P78" s="23">
        <v>800</v>
      </c>
    </row>
    <row r="79" spans="1:16" ht="51" x14ac:dyDescent="0.25">
      <c r="A79" s="35" t="s">
        <v>374</v>
      </c>
      <c r="B79" s="4" t="s">
        <v>169</v>
      </c>
      <c r="C79" s="4" t="s">
        <v>170</v>
      </c>
      <c r="D79" s="4">
        <v>1256.8</v>
      </c>
      <c r="E79" s="4">
        <v>2</v>
      </c>
      <c r="F79" s="4">
        <v>1981</v>
      </c>
      <c r="G79" s="4">
        <v>2009</v>
      </c>
      <c r="H79" s="4">
        <v>1</v>
      </c>
      <c r="I79" s="4" t="s">
        <v>216</v>
      </c>
      <c r="J79" s="4" t="s">
        <v>11</v>
      </c>
      <c r="K79" s="16" t="s">
        <v>168</v>
      </c>
      <c r="L79" s="16" t="s">
        <v>218</v>
      </c>
      <c r="M79" s="40" t="s">
        <v>43</v>
      </c>
      <c r="N79" s="56" t="s">
        <v>449</v>
      </c>
      <c r="O79" s="50">
        <f t="shared" si="4"/>
        <v>992872</v>
      </c>
      <c r="P79" s="23">
        <v>790</v>
      </c>
    </row>
    <row r="80" spans="1:16" ht="38.25" x14ac:dyDescent="0.25">
      <c r="A80" s="35" t="s">
        <v>375</v>
      </c>
      <c r="B80" s="4" t="s">
        <v>171</v>
      </c>
      <c r="C80" s="4" t="s">
        <v>183</v>
      </c>
      <c r="D80" s="4">
        <v>1197.7</v>
      </c>
      <c r="E80" s="4">
        <v>2</v>
      </c>
      <c r="F80" s="4">
        <v>1900</v>
      </c>
      <c r="G80" s="4">
        <v>2009</v>
      </c>
      <c r="H80" s="4">
        <v>1</v>
      </c>
      <c r="I80" s="4" t="s">
        <v>172</v>
      </c>
      <c r="J80" s="4" t="s">
        <v>63</v>
      </c>
      <c r="K80" s="4" t="s">
        <v>13</v>
      </c>
      <c r="L80" s="4" t="s">
        <v>218</v>
      </c>
      <c r="M80" s="40" t="s">
        <v>269</v>
      </c>
      <c r="N80" s="56" t="s">
        <v>442</v>
      </c>
      <c r="O80" s="50">
        <f t="shared" si="4"/>
        <v>778505</v>
      </c>
      <c r="P80" s="21">
        <v>650</v>
      </c>
    </row>
    <row r="81" spans="1:16" ht="38.25" x14ac:dyDescent="0.25">
      <c r="A81" s="35" t="s">
        <v>376</v>
      </c>
      <c r="B81" s="4" t="s">
        <v>173</v>
      </c>
      <c r="C81" s="4" t="s">
        <v>174</v>
      </c>
      <c r="D81" s="8">
        <v>522.79999999999995</v>
      </c>
      <c r="E81" s="4">
        <v>2</v>
      </c>
      <c r="F81" s="4">
        <v>1970</v>
      </c>
      <c r="G81" s="4">
        <v>2003</v>
      </c>
      <c r="H81" s="4">
        <v>2</v>
      </c>
      <c r="I81" s="4" t="s">
        <v>175</v>
      </c>
      <c r="J81" s="4" t="s">
        <v>243</v>
      </c>
      <c r="K81" s="4" t="s">
        <v>13</v>
      </c>
      <c r="L81" s="4" t="s">
        <v>220</v>
      </c>
      <c r="M81" s="40" t="s">
        <v>269</v>
      </c>
      <c r="N81" s="56" t="s">
        <v>442</v>
      </c>
      <c r="O81" s="50">
        <f t="shared" si="4"/>
        <v>365959.99999999994</v>
      </c>
      <c r="P81" s="23">
        <v>700</v>
      </c>
    </row>
    <row r="82" spans="1:16" ht="25.5" customHeight="1" x14ac:dyDescent="0.25">
      <c r="A82" s="35" t="s">
        <v>377</v>
      </c>
      <c r="B82" s="4" t="s">
        <v>176</v>
      </c>
      <c r="C82" s="4" t="s">
        <v>184</v>
      </c>
      <c r="D82" s="8">
        <v>960</v>
      </c>
      <c r="E82" s="4">
        <v>2</v>
      </c>
      <c r="F82" s="4">
        <v>1900</v>
      </c>
      <c r="G82" s="4">
        <v>2006</v>
      </c>
      <c r="H82" s="4">
        <v>2</v>
      </c>
      <c r="I82" s="4" t="s">
        <v>172</v>
      </c>
      <c r="J82" s="4" t="s">
        <v>11</v>
      </c>
      <c r="K82" s="4" t="s">
        <v>13</v>
      </c>
      <c r="L82" s="4" t="s">
        <v>220</v>
      </c>
      <c r="M82" s="44">
        <v>43450</v>
      </c>
      <c r="N82" s="56" t="s">
        <v>442</v>
      </c>
      <c r="O82" s="49">
        <f t="shared" si="4"/>
        <v>624000</v>
      </c>
      <c r="P82" s="21">
        <v>650</v>
      </c>
    </row>
    <row r="83" spans="1:16" ht="38.25" x14ac:dyDescent="0.25">
      <c r="A83" s="35" t="s">
        <v>378</v>
      </c>
      <c r="B83" s="4" t="s">
        <v>177</v>
      </c>
      <c r="C83" s="4" t="s">
        <v>185</v>
      </c>
      <c r="D83" s="8">
        <v>554.4</v>
      </c>
      <c r="E83" s="4">
        <v>1</v>
      </c>
      <c r="F83" s="4">
        <v>1920</v>
      </c>
      <c r="G83" s="4">
        <v>2010</v>
      </c>
      <c r="H83" s="4">
        <v>1</v>
      </c>
      <c r="I83" s="4" t="s">
        <v>172</v>
      </c>
      <c r="J83" s="4" t="s">
        <v>243</v>
      </c>
      <c r="K83" s="4" t="s">
        <v>13</v>
      </c>
      <c r="L83" s="4" t="s">
        <v>220</v>
      </c>
      <c r="M83" s="44">
        <v>43450</v>
      </c>
      <c r="N83" s="56" t="s">
        <v>442</v>
      </c>
      <c r="O83" s="49">
        <f t="shared" si="4"/>
        <v>388080</v>
      </c>
      <c r="P83" s="21">
        <v>700</v>
      </c>
    </row>
    <row r="84" spans="1:16" ht="23.25" customHeight="1" x14ac:dyDescent="0.25">
      <c r="A84" s="35" t="s">
        <v>379</v>
      </c>
      <c r="B84" s="4" t="s">
        <v>178</v>
      </c>
      <c r="C84" s="4" t="s">
        <v>186</v>
      </c>
      <c r="D84" s="27">
        <v>1242.7</v>
      </c>
      <c r="E84" s="4">
        <v>2</v>
      </c>
      <c r="F84" s="4">
        <v>1988</v>
      </c>
      <c r="G84" s="4">
        <v>2007</v>
      </c>
      <c r="H84" s="4">
        <v>1</v>
      </c>
      <c r="I84" s="4" t="s">
        <v>172</v>
      </c>
      <c r="J84" s="4" t="s">
        <v>18</v>
      </c>
      <c r="K84" s="4" t="s">
        <v>13</v>
      </c>
      <c r="L84" s="4" t="s">
        <v>220</v>
      </c>
      <c r="M84" s="44">
        <v>43450</v>
      </c>
      <c r="N84" s="56" t="s">
        <v>442</v>
      </c>
      <c r="O84" s="49">
        <f t="shared" si="4"/>
        <v>994160</v>
      </c>
      <c r="P84" s="21">
        <v>800</v>
      </c>
    </row>
    <row r="85" spans="1:16" ht="25.5" x14ac:dyDescent="0.25">
      <c r="A85" s="35" t="s">
        <v>380</v>
      </c>
      <c r="B85" s="5" t="s">
        <v>179</v>
      </c>
      <c r="C85" s="5" t="s">
        <v>187</v>
      </c>
      <c r="D85" s="6">
        <v>437.8</v>
      </c>
      <c r="E85" s="5">
        <v>2</v>
      </c>
      <c r="F85" s="5">
        <v>1973</v>
      </c>
      <c r="G85" s="5">
        <v>2000</v>
      </c>
      <c r="H85" s="5">
        <v>1</v>
      </c>
      <c r="I85" s="5" t="s">
        <v>216</v>
      </c>
      <c r="J85" s="5" t="s">
        <v>180</v>
      </c>
      <c r="K85" s="5" t="s">
        <v>13</v>
      </c>
      <c r="L85" s="5" t="s">
        <v>218</v>
      </c>
      <c r="M85" s="40" t="s">
        <v>258</v>
      </c>
      <c r="N85" s="56" t="s">
        <v>432</v>
      </c>
      <c r="O85" s="50">
        <f t="shared" si="4"/>
        <v>328350</v>
      </c>
      <c r="P85" s="23">
        <v>750</v>
      </c>
    </row>
    <row r="86" spans="1:16" ht="25.5" x14ac:dyDescent="0.25">
      <c r="A86" s="35" t="s">
        <v>381</v>
      </c>
      <c r="B86" s="4" t="s">
        <v>182</v>
      </c>
      <c r="C86" s="4" t="s">
        <v>188</v>
      </c>
      <c r="D86" s="8">
        <v>47</v>
      </c>
      <c r="E86" s="4">
        <v>1</v>
      </c>
      <c r="F86" s="4">
        <v>1973</v>
      </c>
      <c r="G86" s="4">
        <v>2007</v>
      </c>
      <c r="H86" s="4" t="s">
        <v>43</v>
      </c>
      <c r="I86" s="4" t="s">
        <v>181</v>
      </c>
      <c r="J86" s="7" t="s">
        <v>243</v>
      </c>
      <c r="K86" s="4" t="s">
        <v>43</v>
      </c>
      <c r="L86" s="4" t="s">
        <v>218</v>
      </c>
      <c r="M86" s="40" t="s">
        <v>258</v>
      </c>
      <c r="N86" s="56" t="s">
        <v>432</v>
      </c>
      <c r="O86" s="49">
        <v>26790</v>
      </c>
      <c r="P86" s="21">
        <v>570</v>
      </c>
    </row>
    <row r="87" spans="1:16" ht="25.5" x14ac:dyDescent="0.25">
      <c r="A87" s="35" t="s">
        <v>382</v>
      </c>
      <c r="B87" s="4" t="s">
        <v>189</v>
      </c>
      <c r="C87" s="4" t="s">
        <v>192</v>
      </c>
      <c r="D87" s="8">
        <v>659</v>
      </c>
      <c r="E87" s="4">
        <v>4</v>
      </c>
      <c r="F87" s="4">
        <v>1910</v>
      </c>
      <c r="G87" s="4">
        <v>2017</v>
      </c>
      <c r="H87" s="4">
        <v>1</v>
      </c>
      <c r="I87" s="4" t="s">
        <v>216</v>
      </c>
      <c r="J87" s="4" t="s">
        <v>11</v>
      </c>
      <c r="K87" s="4" t="s">
        <v>43</v>
      </c>
      <c r="L87" s="4" t="s">
        <v>220</v>
      </c>
      <c r="M87" s="44">
        <v>43704</v>
      </c>
      <c r="N87" s="56" t="s">
        <v>433</v>
      </c>
      <c r="O87" s="49">
        <v>540000</v>
      </c>
      <c r="P87" s="21">
        <f>O87/D87</f>
        <v>819.42336874051591</v>
      </c>
    </row>
    <row r="88" spans="1:16" ht="25.5" x14ac:dyDescent="0.25">
      <c r="A88" s="35" t="s">
        <v>383</v>
      </c>
      <c r="B88" s="4" t="s">
        <v>190</v>
      </c>
      <c r="C88" s="4" t="s">
        <v>191</v>
      </c>
      <c r="D88" s="8">
        <v>525.70000000000005</v>
      </c>
      <c r="E88" s="4">
        <v>1</v>
      </c>
      <c r="F88" s="4">
        <v>1910</v>
      </c>
      <c r="G88" s="4">
        <v>2000</v>
      </c>
      <c r="H88" s="4" t="s">
        <v>43</v>
      </c>
      <c r="I88" s="4" t="s">
        <v>216</v>
      </c>
      <c r="J88" s="4" t="s">
        <v>11</v>
      </c>
      <c r="K88" s="4" t="s">
        <v>43</v>
      </c>
      <c r="L88" s="4" t="s">
        <v>43</v>
      </c>
      <c r="M88" s="40" t="s">
        <v>268</v>
      </c>
      <c r="N88" s="56" t="s">
        <v>433</v>
      </c>
      <c r="O88" s="49">
        <v>100000</v>
      </c>
      <c r="P88" s="21">
        <f>O88/D88</f>
        <v>190.2225603956629</v>
      </c>
    </row>
    <row r="89" spans="1:16" ht="25.5" x14ac:dyDescent="0.25">
      <c r="A89" s="35" t="s">
        <v>384</v>
      </c>
      <c r="B89" s="5" t="s">
        <v>193</v>
      </c>
      <c r="C89" s="5" t="s">
        <v>194</v>
      </c>
      <c r="D89" s="5">
        <v>934.5</v>
      </c>
      <c r="E89" s="5">
        <v>1</v>
      </c>
      <c r="F89" s="5">
        <v>1969</v>
      </c>
      <c r="G89" s="5">
        <v>2017</v>
      </c>
      <c r="H89" s="5">
        <v>1</v>
      </c>
      <c r="I89" s="5" t="s">
        <v>216</v>
      </c>
      <c r="J89" s="5" t="s">
        <v>39</v>
      </c>
      <c r="K89" s="17" t="s">
        <v>195</v>
      </c>
      <c r="L89" s="5" t="s">
        <v>218</v>
      </c>
      <c r="M89" s="45" t="s">
        <v>258</v>
      </c>
      <c r="N89" s="56" t="s">
        <v>432</v>
      </c>
      <c r="O89" s="50">
        <f>P89*D89</f>
        <v>747600</v>
      </c>
      <c r="P89" s="21">
        <v>800</v>
      </c>
    </row>
    <row r="90" spans="1:16" ht="51" x14ac:dyDescent="0.25">
      <c r="A90" s="35" t="s">
        <v>385</v>
      </c>
      <c r="B90" s="5" t="s">
        <v>196</v>
      </c>
      <c r="C90" s="5" t="s">
        <v>197</v>
      </c>
      <c r="D90" s="5">
        <v>495.3</v>
      </c>
      <c r="E90" s="5">
        <v>2</v>
      </c>
      <c r="F90" s="5">
        <v>1960</v>
      </c>
      <c r="G90" s="5">
        <v>2017</v>
      </c>
      <c r="H90" s="5">
        <v>1</v>
      </c>
      <c r="I90" s="4" t="s">
        <v>216</v>
      </c>
      <c r="J90" s="5" t="s">
        <v>39</v>
      </c>
      <c r="K90" s="5"/>
      <c r="L90" s="5" t="s">
        <v>436</v>
      </c>
      <c r="M90" s="45" t="s">
        <v>267</v>
      </c>
      <c r="N90" s="56" t="s">
        <v>450</v>
      </c>
      <c r="O90" s="50">
        <f>P90*D90</f>
        <v>371475</v>
      </c>
      <c r="P90" s="21">
        <v>750</v>
      </c>
    </row>
    <row r="91" spans="1:16" ht="25.5" x14ac:dyDescent="0.25">
      <c r="A91" s="35" t="s">
        <v>386</v>
      </c>
      <c r="B91" s="5" t="s">
        <v>198</v>
      </c>
      <c r="C91" s="5" t="s">
        <v>199</v>
      </c>
      <c r="D91" s="5">
        <v>497</v>
      </c>
      <c r="E91" s="5">
        <v>1</v>
      </c>
      <c r="F91" s="5">
        <v>1972</v>
      </c>
      <c r="G91" s="5">
        <v>2000</v>
      </c>
      <c r="H91" s="5">
        <v>2</v>
      </c>
      <c r="I91" s="4" t="s">
        <v>216</v>
      </c>
      <c r="J91" s="5" t="s">
        <v>200</v>
      </c>
      <c r="K91" s="5"/>
      <c r="L91" s="5" t="s">
        <v>218</v>
      </c>
      <c r="M91" s="45" t="s">
        <v>258</v>
      </c>
      <c r="N91" s="56" t="s">
        <v>432</v>
      </c>
      <c r="O91" s="50">
        <f>P91*D91</f>
        <v>347900</v>
      </c>
      <c r="P91" s="21">
        <v>700</v>
      </c>
    </row>
    <row r="92" spans="1:16" ht="51" x14ac:dyDescent="0.25">
      <c r="A92" s="35" t="s">
        <v>387</v>
      </c>
      <c r="B92" s="5" t="s">
        <v>198</v>
      </c>
      <c r="C92" s="5" t="s">
        <v>201</v>
      </c>
      <c r="D92" s="5">
        <v>646.29999999999995</v>
      </c>
      <c r="E92" s="5">
        <v>2</v>
      </c>
      <c r="F92" s="5">
        <v>1960</v>
      </c>
      <c r="G92" s="5">
        <v>2000</v>
      </c>
      <c r="H92" s="5">
        <v>1</v>
      </c>
      <c r="I92" s="4" t="s">
        <v>216</v>
      </c>
      <c r="J92" s="5" t="s">
        <v>39</v>
      </c>
      <c r="K92" s="5"/>
      <c r="L92" s="5" t="s">
        <v>218</v>
      </c>
      <c r="M92" s="46"/>
      <c r="N92" s="56" t="s">
        <v>449</v>
      </c>
      <c r="O92" s="50">
        <v>452200</v>
      </c>
      <c r="P92" s="21">
        <f>O92/D92</f>
        <v>699.67507349528091</v>
      </c>
    </row>
    <row r="93" spans="1:16" ht="51" x14ac:dyDescent="0.25">
      <c r="A93" s="35" t="s">
        <v>388</v>
      </c>
      <c r="B93" s="4" t="s">
        <v>213</v>
      </c>
      <c r="C93" s="5" t="s">
        <v>202</v>
      </c>
      <c r="D93" s="25">
        <v>21440</v>
      </c>
      <c r="E93" s="4"/>
      <c r="F93" s="5">
        <v>2012</v>
      </c>
      <c r="G93" s="5">
        <v>2012</v>
      </c>
      <c r="H93" s="5"/>
      <c r="I93" s="4"/>
      <c r="J93" s="5"/>
      <c r="K93" s="4"/>
      <c r="L93" s="4" t="s">
        <v>436</v>
      </c>
      <c r="M93" s="45" t="s">
        <v>43</v>
      </c>
      <c r="N93" s="56" t="s">
        <v>449</v>
      </c>
      <c r="O93" s="49">
        <f>P93*D93</f>
        <v>1072000</v>
      </c>
      <c r="P93" s="21">
        <v>50</v>
      </c>
    </row>
    <row r="94" spans="1:16" ht="25.5" x14ac:dyDescent="0.25">
      <c r="A94" s="35" t="s">
        <v>389</v>
      </c>
      <c r="B94" s="5" t="s">
        <v>203</v>
      </c>
      <c r="C94" s="5" t="s">
        <v>204</v>
      </c>
      <c r="D94" s="5">
        <v>2115.1</v>
      </c>
      <c r="E94" s="5">
        <v>3</v>
      </c>
      <c r="F94" s="5">
        <v>1928</v>
      </c>
      <c r="G94" s="5">
        <v>2010</v>
      </c>
      <c r="H94" s="5">
        <v>1</v>
      </c>
      <c r="I94" s="5" t="s">
        <v>216</v>
      </c>
      <c r="J94" s="5" t="s">
        <v>39</v>
      </c>
      <c r="K94" s="5"/>
      <c r="L94" s="5" t="s">
        <v>436</v>
      </c>
      <c r="M94" s="45" t="s">
        <v>266</v>
      </c>
      <c r="N94" s="56" t="s">
        <v>434</v>
      </c>
      <c r="O94" s="50">
        <f>P94*D94</f>
        <v>1692080</v>
      </c>
      <c r="P94" s="23">
        <v>800</v>
      </c>
    </row>
    <row r="95" spans="1:16" ht="51" x14ac:dyDescent="0.25">
      <c r="A95" s="35" t="s">
        <v>390</v>
      </c>
      <c r="B95" s="5" t="s">
        <v>214</v>
      </c>
      <c r="C95" s="5" t="s">
        <v>205</v>
      </c>
      <c r="D95" s="4">
        <v>4857.7</v>
      </c>
      <c r="E95" s="4"/>
      <c r="F95" s="5">
        <v>2014</v>
      </c>
      <c r="G95" s="5">
        <v>2014</v>
      </c>
      <c r="H95" s="5"/>
      <c r="I95" s="4"/>
      <c r="J95" s="4"/>
      <c r="K95" s="4"/>
      <c r="L95" s="4"/>
      <c r="M95" s="45" t="s">
        <v>43</v>
      </c>
      <c r="N95" s="56" t="s">
        <v>449</v>
      </c>
      <c r="O95" s="49">
        <f>P95*D95</f>
        <v>242885</v>
      </c>
      <c r="P95" s="21">
        <v>50</v>
      </c>
    </row>
    <row r="96" spans="1:16" ht="51" x14ac:dyDescent="0.25">
      <c r="A96" s="35" t="s">
        <v>391</v>
      </c>
      <c r="B96" s="5" t="s">
        <v>224</v>
      </c>
      <c r="C96" s="5" t="s">
        <v>206</v>
      </c>
      <c r="D96" s="4">
        <v>0</v>
      </c>
      <c r="E96" s="5">
        <v>4</v>
      </c>
      <c r="F96" s="5">
        <v>2018</v>
      </c>
      <c r="G96" s="5">
        <v>2018</v>
      </c>
      <c r="H96" s="5"/>
      <c r="I96" s="5" t="s">
        <v>216</v>
      </c>
      <c r="J96" s="4" t="s">
        <v>18</v>
      </c>
      <c r="K96" s="4" t="s">
        <v>13</v>
      </c>
      <c r="L96" s="4" t="s">
        <v>436</v>
      </c>
      <c r="M96" s="45" t="s">
        <v>43</v>
      </c>
      <c r="N96" s="56" t="s">
        <v>449</v>
      </c>
      <c r="O96" s="49">
        <v>0</v>
      </c>
      <c r="P96" s="21">
        <v>0</v>
      </c>
    </row>
    <row r="97" spans="1:16" ht="51" x14ac:dyDescent="0.25">
      <c r="A97" s="35" t="s">
        <v>392</v>
      </c>
      <c r="B97" s="5" t="s">
        <v>211</v>
      </c>
      <c r="C97" s="5" t="s">
        <v>212</v>
      </c>
      <c r="D97" s="12">
        <v>436.3</v>
      </c>
      <c r="E97" s="5">
        <v>2</v>
      </c>
      <c r="F97" s="5">
        <v>1890</v>
      </c>
      <c r="G97" s="5">
        <v>1990</v>
      </c>
      <c r="H97" s="5">
        <v>2</v>
      </c>
      <c r="I97" s="5" t="s">
        <v>216</v>
      </c>
      <c r="J97" s="7" t="s">
        <v>243</v>
      </c>
      <c r="K97" s="5" t="s">
        <v>43</v>
      </c>
      <c r="L97" s="5" t="s">
        <v>218</v>
      </c>
      <c r="M97" s="45" t="s">
        <v>43</v>
      </c>
      <c r="N97" s="56" t="s">
        <v>449</v>
      </c>
      <c r="O97" s="50">
        <v>261600</v>
      </c>
      <c r="P97" s="21">
        <f>O97/D97</f>
        <v>599.58743983497595</v>
      </c>
    </row>
    <row r="98" spans="1:16" ht="51" x14ac:dyDescent="0.25">
      <c r="A98" s="35" t="s">
        <v>393</v>
      </c>
      <c r="B98" s="29" t="s">
        <v>278</v>
      </c>
      <c r="C98" s="29" t="s">
        <v>279</v>
      </c>
      <c r="D98" s="29">
        <v>1067.7</v>
      </c>
      <c r="E98" s="29">
        <v>2</v>
      </c>
      <c r="F98" s="29">
        <v>1957</v>
      </c>
      <c r="G98" s="29">
        <v>2008</v>
      </c>
      <c r="H98" s="29">
        <v>1</v>
      </c>
      <c r="I98" s="29" t="s">
        <v>216</v>
      </c>
      <c r="J98" s="29" t="s">
        <v>280</v>
      </c>
      <c r="K98" s="29" t="s">
        <v>13</v>
      </c>
      <c r="L98" s="29" t="s">
        <v>218</v>
      </c>
      <c r="M98" s="47" t="s">
        <v>43</v>
      </c>
      <c r="N98" s="56" t="s">
        <v>449</v>
      </c>
      <c r="O98" s="54">
        <f t="shared" ref="O98:O104" si="5">D98*P98</f>
        <v>694005</v>
      </c>
      <c r="P98" s="30">
        <v>650</v>
      </c>
    </row>
    <row r="99" spans="1:16" ht="51" x14ac:dyDescent="0.25">
      <c r="A99" s="35" t="s">
        <v>394</v>
      </c>
      <c r="B99" s="29" t="s">
        <v>281</v>
      </c>
      <c r="C99" s="29" t="s">
        <v>282</v>
      </c>
      <c r="D99" s="29">
        <v>2367.3000000000002</v>
      </c>
      <c r="E99" s="29">
        <v>3</v>
      </c>
      <c r="F99" s="29">
        <v>1962</v>
      </c>
      <c r="G99" s="29">
        <v>2016</v>
      </c>
      <c r="H99" s="29">
        <v>1</v>
      </c>
      <c r="I99" s="29" t="s">
        <v>216</v>
      </c>
      <c r="J99" s="29" t="s">
        <v>283</v>
      </c>
      <c r="K99" s="29" t="s">
        <v>13</v>
      </c>
      <c r="L99" s="29" t="s">
        <v>436</v>
      </c>
      <c r="M99" s="47" t="s">
        <v>43</v>
      </c>
      <c r="N99" s="56" t="s">
        <v>449</v>
      </c>
      <c r="O99" s="54">
        <f t="shared" si="5"/>
        <v>1893840.0000000002</v>
      </c>
      <c r="P99" s="31">
        <v>800</v>
      </c>
    </row>
    <row r="100" spans="1:16" ht="51" x14ac:dyDescent="0.25">
      <c r="A100" s="35" t="s">
        <v>395</v>
      </c>
      <c r="B100" s="29" t="s">
        <v>284</v>
      </c>
      <c r="C100" s="29" t="s">
        <v>285</v>
      </c>
      <c r="D100" s="29">
        <v>1026.7</v>
      </c>
      <c r="E100" s="29">
        <v>2</v>
      </c>
      <c r="F100" s="29">
        <v>1972</v>
      </c>
      <c r="G100" s="29">
        <v>2005</v>
      </c>
      <c r="H100" s="29">
        <v>1</v>
      </c>
      <c r="I100" s="29" t="s">
        <v>216</v>
      </c>
      <c r="J100" s="29" t="s">
        <v>283</v>
      </c>
      <c r="K100" s="29" t="s">
        <v>13</v>
      </c>
      <c r="L100" s="29" t="s">
        <v>218</v>
      </c>
      <c r="M100" s="47" t="s">
        <v>43</v>
      </c>
      <c r="N100" s="56" t="s">
        <v>449</v>
      </c>
      <c r="O100" s="54">
        <f t="shared" si="5"/>
        <v>667355</v>
      </c>
      <c r="P100" s="31">
        <v>650</v>
      </c>
    </row>
    <row r="101" spans="1:16" ht="51" x14ac:dyDescent="0.25">
      <c r="A101" s="35" t="s">
        <v>396</v>
      </c>
      <c r="B101" s="29" t="s">
        <v>286</v>
      </c>
      <c r="C101" s="29" t="s">
        <v>287</v>
      </c>
      <c r="D101" s="29">
        <v>448.8</v>
      </c>
      <c r="E101" s="29">
        <v>1</v>
      </c>
      <c r="F101" s="29">
        <v>1887</v>
      </c>
      <c r="G101" s="29">
        <v>2005</v>
      </c>
      <c r="H101" s="29">
        <v>1</v>
      </c>
      <c r="I101" s="29" t="s">
        <v>219</v>
      </c>
      <c r="J101" s="29" t="s">
        <v>280</v>
      </c>
      <c r="K101" s="29" t="s">
        <v>43</v>
      </c>
      <c r="L101" s="29" t="s">
        <v>218</v>
      </c>
      <c r="M101" s="47" t="s">
        <v>43</v>
      </c>
      <c r="N101" s="56" t="s">
        <v>449</v>
      </c>
      <c r="O101" s="54">
        <f t="shared" si="5"/>
        <v>269280</v>
      </c>
      <c r="P101" s="31">
        <v>600</v>
      </c>
    </row>
    <row r="102" spans="1:16" ht="51" x14ac:dyDescent="0.25">
      <c r="A102" s="35" t="s">
        <v>397</v>
      </c>
      <c r="B102" s="29" t="s">
        <v>288</v>
      </c>
      <c r="C102" s="29" t="s">
        <v>289</v>
      </c>
      <c r="D102" s="29">
        <v>1364.5</v>
      </c>
      <c r="E102" s="29">
        <v>1</v>
      </c>
      <c r="F102" s="29">
        <v>1920</v>
      </c>
      <c r="G102" s="29">
        <v>2017</v>
      </c>
      <c r="H102" s="32" t="s">
        <v>43</v>
      </c>
      <c r="I102" s="29" t="s">
        <v>219</v>
      </c>
      <c r="J102" s="29" t="s">
        <v>280</v>
      </c>
      <c r="K102" s="29" t="s">
        <v>43</v>
      </c>
      <c r="L102" s="29" t="s">
        <v>43</v>
      </c>
      <c r="M102" s="47" t="s">
        <v>43</v>
      </c>
      <c r="N102" s="56" t="s">
        <v>449</v>
      </c>
      <c r="O102" s="54">
        <f t="shared" si="5"/>
        <v>955150</v>
      </c>
      <c r="P102" s="31">
        <v>700</v>
      </c>
    </row>
    <row r="103" spans="1:16" ht="51" x14ac:dyDescent="0.25">
      <c r="A103" s="35" t="s">
        <v>398</v>
      </c>
      <c r="B103" s="29" t="s">
        <v>30</v>
      </c>
      <c r="C103" s="29" t="s">
        <v>290</v>
      </c>
      <c r="D103" s="29">
        <v>921.3</v>
      </c>
      <c r="E103" s="29">
        <v>1</v>
      </c>
      <c r="F103" s="29">
        <v>1870</v>
      </c>
      <c r="G103" s="29">
        <v>2014</v>
      </c>
      <c r="H103" s="29">
        <v>1</v>
      </c>
      <c r="I103" s="29" t="s">
        <v>219</v>
      </c>
      <c r="J103" s="29" t="s">
        <v>280</v>
      </c>
      <c r="K103" s="29" t="s">
        <v>13</v>
      </c>
      <c r="L103" s="29" t="s">
        <v>218</v>
      </c>
      <c r="M103" s="47" t="s">
        <v>43</v>
      </c>
      <c r="N103" s="56" t="s">
        <v>449</v>
      </c>
      <c r="O103" s="54">
        <f t="shared" si="5"/>
        <v>552780</v>
      </c>
      <c r="P103" s="31">
        <v>600</v>
      </c>
    </row>
    <row r="104" spans="1:16" ht="51" x14ac:dyDescent="0.25">
      <c r="A104" s="35" t="s">
        <v>399</v>
      </c>
      <c r="B104" s="29" t="s">
        <v>291</v>
      </c>
      <c r="C104" s="29" t="s">
        <v>292</v>
      </c>
      <c r="D104" s="29">
        <v>142.5</v>
      </c>
      <c r="E104" s="29">
        <v>2</v>
      </c>
      <c r="F104" s="29">
        <v>1924</v>
      </c>
      <c r="G104" s="29">
        <v>2012</v>
      </c>
      <c r="H104" s="29">
        <v>1</v>
      </c>
      <c r="I104" s="29" t="s">
        <v>219</v>
      </c>
      <c r="J104" s="29" t="s">
        <v>280</v>
      </c>
      <c r="K104" s="29" t="s">
        <v>13</v>
      </c>
      <c r="L104" s="29" t="s">
        <v>218</v>
      </c>
      <c r="M104" s="47" t="s">
        <v>43</v>
      </c>
      <c r="N104" s="56" t="s">
        <v>449</v>
      </c>
      <c r="O104" s="54">
        <f t="shared" si="5"/>
        <v>106875</v>
      </c>
      <c r="P104" s="31">
        <v>750</v>
      </c>
    </row>
    <row r="105" spans="1:16" ht="25.5" x14ac:dyDescent="0.25">
      <c r="A105" s="35" t="s">
        <v>400</v>
      </c>
      <c r="B105" s="29" t="s">
        <v>439</v>
      </c>
      <c r="C105" s="29" t="s">
        <v>294</v>
      </c>
      <c r="D105" s="29">
        <v>222.7</v>
      </c>
      <c r="E105" s="29">
        <v>1</v>
      </c>
      <c r="F105" s="29">
        <v>1960</v>
      </c>
      <c r="G105" s="29">
        <v>1980</v>
      </c>
      <c r="H105" s="29" t="s">
        <v>43</v>
      </c>
      <c r="I105" s="29" t="s">
        <v>219</v>
      </c>
      <c r="J105" s="29" t="s">
        <v>280</v>
      </c>
      <c r="K105" s="29" t="s">
        <v>27</v>
      </c>
      <c r="L105" s="29" t="s">
        <v>43</v>
      </c>
      <c r="M105" s="47" t="s">
        <v>274</v>
      </c>
      <c r="N105" s="56" t="s">
        <v>435</v>
      </c>
      <c r="O105" s="54">
        <v>111350</v>
      </c>
      <c r="P105" s="31">
        <v>500</v>
      </c>
    </row>
    <row r="106" spans="1:16" ht="25.5" x14ac:dyDescent="0.25">
      <c r="A106" s="35" t="s">
        <v>401</v>
      </c>
      <c r="B106" s="29" t="s">
        <v>440</v>
      </c>
      <c r="C106" s="29" t="s">
        <v>297</v>
      </c>
      <c r="D106" s="29">
        <v>339.9</v>
      </c>
      <c r="E106" s="29">
        <v>2</v>
      </c>
      <c r="F106" s="29">
        <v>1960</v>
      </c>
      <c r="G106" s="29">
        <v>2012</v>
      </c>
      <c r="H106" s="29">
        <v>1</v>
      </c>
      <c r="I106" s="29" t="s">
        <v>219</v>
      </c>
      <c r="J106" s="29" t="s">
        <v>295</v>
      </c>
      <c r="K106" s="29" t="s">
        <v>27</v>
      </c>
      <c r="L106" s="29" t="s">
        <v>43</v>
      </c>
      <c r="M106" s="47" t="s">
        <v>274</v>
      </c>
      <c r="N106" s="56" t="s">
        <v>435</v>
      </c>
      <c r="O106" s="54">
        <v>203940</v>
      </c>
      <c r="P106" s="31">
        <v>600</v>
      </c>
    </row>
    <row r="107" spans="1:16" ht="16.5" customHeight="1" x14ac:dyDescent="0.25">
      <c r="A107" s="57" t="s">
        <v>403</v>
      </c>
      <c r="B107" s="58"/>
      <c r="C107" s="58"/>
      <c r="D107" s="58"/>
      <c r="E107" s="58"/>
      <c r="F107" s="58"/>
      <c r="G107" s="58"/>
      <c r="H107" s="58"/>
      <c r="I107" s="58"/>
      <c r="J107" s="58"/>
      <c r="K107" s="58"/>
      <c r="L107" s="58"/>
      <c r="M107" s="58"/>
      <c r="N107" s="59"/>
      <c r="O107" s="36">
        <f>SUM(O7:O104)</f>
        <v>66939674</v>
      </c>
      <c r="P107" s="26"/>
    </row>
    <row r="108" spans="1:16" x14ac:dyDescent="0.25">
      <c r="B108" s="20" t="s">
        <v>406</v>
      </c>
    </row>
    <row r="109" spans="1:16" x14ac:dyDescent="0.25">
      <c r="B109" s="20" t="s">
        <v>402</v>
      </c>
    </row>
    <row r="110" spans="1:16" x14ac:dyDescent="0.25">
      <c r="B110" s="20" t="s">
        <v>233</v>
      </c>
    </row>
    <row r="111" spans="1:16" x14ac:dyDescent="0.25">
      <c r="B111" s="20" t="s">
        <v>293</v>
      </c>
    </row>
    <row r="113" spans="2:7" x14ac:dyDescent="0.25">
      <c r="B113" s="37" t="s">
        <v>408</v>
      </c>
    </row>
    <row r="114" spans="2:7" x14ac:dyDescent="0.25">
      <c r="B114" s="20" t="s">
        <v>234</v>
      </c>
    </row>
    <row r="115" spans="2:7" x14ac:dyDescent="0.25">
      <c r="B115" s="20" t="s">
        <v>235</v>
      </c>
    </row>
    <row r="116" spans="2:7" x14ac:dyDescent="0.25">
      <c r="B116" s="20" t="s">
        <v>236</v>
      </c>
    </row>
    <row r="118" spans="2:7" x14ac:dyDescent="0.25">
      <c r="B118" s="73" t="s">
        <v>451</v>
      </c>
      <c r="C118" s="74"/>
    </row>
    <row r="119" spans="2:7" ht="80.25" customHeight="1" x14ac:dyDescent="0.25">
      <c r="B119" s="75" t="s">
        <v>452</v>
      </c>
      <c r="C119" s="75"/>
      <c r="G119" s="71"/>
    </row>
    <row r="120" spans="2:7" x14ac:dyDescent="0.25">
      <c r="G120" s="72"/>
    </row>
  </sheetData>
  <mergeCells count="16">
    <mergeCell ref="B119:C119"/>
    <mergeCell ref="A107:N107"/>
    <mergeCell ref="H5:P5"/>
    <mergeCell ref="P66:P67"/>
    <mergeCell ref="B4:C4"/>
    <mergeCell ref="H1:P1"/>
    <mergeCell ref="H2:P2"/>
    <mergeCell ref="H3:P3"/>
    <mergeCell ref="H4:P4"/>
    <mergeCell ref="C10:C11"/>
    <mergeCell ref="D10:D11"/>
    <mergeCell ref="O10:O11"/>
    <mergeCell ref="M10:M11"/>
    <mergeCell ref="C66:C67"/>
    <mergeCell ref="O66:O67"/>
    <mergeCell ref="P10:P11"/>
  </mergeCells>
  <pageMargins left="0.7" right="0.7" top="0.75" bottom="0.75" header="0.3" footer="0.3"/>
  <pageSetup paperSize="9" orientation="portrait" r:id="rId1"/>
  <ignoredErrors>
    <ignoredError sqref="D15"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Alvils Pētersons</dc:creator>
  <cp:lastModifiedBy>Gunda Krikova</cp:lastModifiedBy>
  <cp:lastPrinted>2018-11-08T08:17:35Z</cp:lastPrinted>
  <dcterms:created xsi:type="dcterms:W3CDTF">2017-04-05T05:39:50Z</dcterms:created>
  <dcterms:modified xsi:type="dcterms:W3CDTF">2018-12-14T06:18:19Z</dcterms:modified>
</cp:coreProperties>
</file>