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3875" firstSheet="9" activeTab="9"/>
  </bookViews>
  <sheets>
    <sheet name="Prasības" sheetId="18" r:id="rId1"/>
    <sheet name="1.daļa Bakaleja" sheetId="1" r:id="rId2"/>
    <sheet name="2.daļa Piens un piena produkti" sheetId="4" r:id="rId3"/>
    <sheet name="3.daļa Maize" sheetId="5" r:id="rId4"/>
    <sheet name="4.daļa Konditorejas izstr." sheetId="6" r:id="rId5"/>
    <sheet name="5.daļa Svaigi atdzesēta gaļa" sheetId="7" r:id="rId6"/>
    <sheet name="6.daļa Gaļas produkti, desas" sheetId="8" r:id="rId7"/>
    <sheet name="7.daļa Putnu gaļa un produkti" sheetId="9" r:id="rId8"/>
    <sheet name="8.daļa Kartupeļi" sheetId="10" r:id="rId9"/>
    <sheet name="9.daļa Dārzeņi" sheetId="11" r:id="rId10"/>
    <sheet name="10.daļa Āboli" sheetId="12" r:id="rId11"/>
    <sheet name="11.daļa Dienvidu augļi un ogas" sheetId="13" r:id="rId12"/>
    <sheet name="12.daļa Medus" sheetId="14" r:id="rId13"/>
    <sheet name="13.daļa Olas" sheetId="15" r:id="rId14"/>
    <sheet name="14.daļa Zivis" sheetId="16" r:id="rId15"/>
    <sheet name="15.daļa Saldētie produkti" sheetId="17" r:id="rId16"/>
    <sheet name="16.daļa Dārzeņi lauku platībās" sheetId="19" r:id="rId17"/>
  </sheets>
  <calcPr calcId="145621"/>
</workbook>
</file>

<file path=xl/calcChain.xml><?xml version="1.0" encoding="utf-8"?>
<calcChain xmlns="http://schemas.openxmlformats.org/spreadsheetml/2006/main">
  <c r="G27" i="11" l="1"/>
  <c r="J27" i="11"/>
  <c r="G22" i="19"/>
  <c r="J22" i="19" s="1"/>
  <c r="G21" i="19"/>
  <c r="J21" i="19" s="1"/>
  <c r="G20" i="19"/>
  <c r="J20" i="19" s="1"/>
  <c r="G19" i="19"/>
  <c r="J19" i="19" s="1"/>
  <c r="G18" i="19"/>
  <c r="J18" i="19" s="1"/>
  <c r="I23" i="19" l="1"/>
  <c r="I25" i="19" s="1"/>
  <c r="I24" i="19" s="1"/>
  <c r="G21" i="17"/>
  <c r="J21" i="17" s="1"/>
  <c r="G20" i="17"/>
  <c r="J20" i="17" s="1"/>
  <c r="G19" i="17"/>
  <c r="J19" i="17" s="1"/>
  <c r="G18" i="17"/>
  <c r="J18" i="17" s="1"/>
  <c r="G17" i="17"/>
  <c r="J17" i="17" s="1"/>
  <c r="G18" i="16"/>
  <c r="J18" i="16" s="1"/>
  <c r="G17" i="16"/>
  <c r="J17" i="16" s="1"/>
  <c r="G17" i="15"/>
  <c r="J17" i="15" s="1"/>
  <c r="G17" i="14"/>
  <c r="J17" i="14" s="1"/>
  <c r="G25" i="13"/>
  <c r="J25" i="13" s="1"/>
  <c r="G24" i="13"/>
  <c r="J24" i="13" s="1"/>
  <c r="G23" i="13"/>
  <c r="J23" i="13" s="1"/>
  <c r="G22" i="13"/>
  <c r="J22" i="13" s="1"/>
  <c r="G21" i="13"/>
  <c r="J21" i="13" s="1"/>
  <c r="G20" i="13"/>
  <c r="J20" i="13" s="1"/>
  <c r="G19" i="13"/>
  <c r="J19" i="13" s="1"/>
  <c r="G18" i="13"/>
  <c r="J18" i="13" s="1"/>
  <c r="G17" i="13"/>
  <c r="J17" i="13" s="1"/>
  <c r="G16" i="13"/>
  <c r="J16" i="13" s="1"/>
  <c r="G18" i="12"/>
  <c r="J18" i="12" s="1"/>
  <c r="I19" i="12" s="1"/>
  <c r="I21" i="12" s="1"/>
  <c r="I20" i="12" s="1"/>
  <c r="G25" i="11"/>
  <c r="J25" i="11" s="1"/>
  <c r="G24" i="11"/>
  <c r="J24" i="11" s="1"/>
  <c r="G23" i="11"/>
  <c r="J23" i="11" s="1"/>
  <c r="G22" i="11"/>
  <c r="J22" i="11" s="1"/>
  <c r="G21" i="11"/>
  <c r="J21" i="11" s="1"/>
  <c r="G20" i="11"/>
  <c r="J20" i="11" s="1"/>
  <c r="I22" i="17" l="1"/>
  <c r="I24" i="17" s="1"/>
  <c r="I23" i="17" s="1"/>
  <c r="I19" i="16"/>
  <c r="I21" i="16" s="1"/>
  <c r="I20" i="16" s="1"/>
  <c r="I18" i="15"/>
  <c r="I20" i="15" s="1"/>
  <c r="I19" i="15" s="1"/>
  <c r="I18" i="14"/>
  <c r="I20" i="14" s="1"/>
  <c r="I19" i="14" s="1"/>
  <c r="I26" i="13"/>
  <c r="I28" i="13" s="1"/>
  <c r="I27" i="13" s="1"/>
  <c r="G26" i="11"/>
  <c r="J26" i="11" s="1"/>
  <c r="G19" i="11"/>
  <c r="J19" i="11" s="1"/>
  <c r="G18" i="11"/>
  <c r="J18" i="11" s="1"/>
  <c r="G18" i="10"/>
  <c r="J18" i="10" s="1"/>
  <c r="G18" i="9"/>
  <c r="J18" i="9" s="1"/>
  <c r="G17" i="9"/>
  <c r="J17" i="9" s="1"/>
  <c r="I28" i="11" l="1"/>
  <c r="I30" i="11" s="1"/>
  <c r="I29" i="11" s="1"/>
  <c r="I19" i="10"/>
  <c r="I21" i="10" s="1"/>
  <c r="I20" i="10" s="1"/>
  <c r="I19" i="9"/>
  <c r="I21" i="9" s="1"/>
  <c r="I20" i="9" s="1"/>
  <c r="G23" i="8"/>
  <c r="J23" i="8" s="1"/>
  <c r="G22" i="8"/>
  <c r="J22" i="8" s="1"/>
  <c r="G21" i="8" l="1"/>
  <c r="J21" i="8" s="1"/>
  <c r="G20" i="8"/>
  <c r="J20" i="8" s="1"/>
  <c r="G19" i="8"/>
  <c r="J19" i="8" s="1"/>
  <c r="G18" i="8"/>
  <c r="J18" i="8" s="1"/>
  <c r="G17" i="8"/>
  <c r="J17" i="8" s="1"/>
  <c r="G22" i="7"/>
  <c r="J22" i="7" s="1"/>
  <c r="G21" i="7"/>
  <c r="J21" i="7" s="1"/>
  <c r="G20" i="7"/>
  <c r="J20" i="7" s="1"/>
  <c r="G19" i="7"/>
  <c r="J19" i="7" s="1"/>
  <c r="G18" i="7"/>
  <c r="J18" i="7" s="1"/>
  <c r="G17" i="7"/>
  <c r="J17" i="7" s="1"/>
  <c r="G21" i="6"/>
  <c r="J21" i="6" s="1"/>
  <c r="G20" i="6"/>
  <c r="J20" i="6" s="1"/>
  <c r="G19" i="6"/>
  <c r="J19" i="6" s="1"/>
  <c r="G18" i="6"/>
  <c r="J18" i="6" s="1"/>
  <c r="G17" i="6"/>
  <c r="J17" i="6" s="1"/>
  <c r="I24" i="8" l="1"/>
  <c r="I26" i="8" s="1"/>
  <c r="I25" i="8" s="1"/>
  <c r="I23" i="7"/>
  <c r="I25" i="7" s="1"/>
  <c r="I24" i="7" s="1"/>
  <c r="I22" i="6"/>
  <c r="I24" i="6" s="1"/>
  <c r="I23" i="6" s="1"/>
  <c r="G22" i="5"/>
  <c r="J22" i="5" s="1"/>
  <c r="G21" i="5"/>
  <c r="J21" i="5" s="1"/>
  <c r="G20" i="5"/>
  <c r="J20" i="5" s="1"/>
  <c r="G19" i="5"/>
  <c r="J19" i="5" s="1"/>
  <c r="G18" i="5"/>
  <c r="J18" i="5" s="1"/>
  <c r="G17" i="5"/>
  <c r="J17" i="5" s="1"/>
  <c r="G33" i="4"/>
  <c r="J33" i="4" s="1"/>
  <c r="G32" i="4"/>
  <c r="J32" i="4" s="1"/>
  <c r="G31" i="4"/>
  <c r="J31" i="4" s="1"/>
  <c r="G30" i="4"/>
  <c r="J30" i="4" s="1"/>
  <c r="G29" i="4"/>
  <c r="J29" i="4" s="1"/>
  <c r="G28" i="4"/>
  <c r="J28" i="4" s="1"/>
  <c r="G27" i="4"/>
  <c r="J27" i="4" s="1"/>
  <c r="G26" i="4"/>
  <c r="J26" i="4" s="1"/>
  <c r="G25" i="4"/>
  <c r="J25" i="4" s="1"/>
  <c r="G24" i="4"/>
  <c r="J24" i="4" s="1"/>
  <c r="G23" i="4"/>
  <c r="J23" i="4" s="1"/>
  <c r="G22" i="4"/>
  <c r="J22" i="4" s="1"/>
  <c r="G21" i="4"/>
  <c r="J21" i="4" s="1"/>
  <c r="G20" i="4"/>
  <c r="J20" i="4" s="1"/>
  <c r="G19" i="4"/>
  <c r="J19" i="4" s="1"/>
  <c r="G18" i="4"/>
  <c r="J18" i="4" s="1"/>
  <c r="I23" i="5" l="1"/>
  <c r="I25" i="5" s="1"/>
  <c r="I24" i="5" s="1"/>
  <c r="I34" i="4"/>
  <c r="I36" i="4" s="1"/>
  <c r="I35" i="4" s="1"/>
  <c r="G42" i="1" l="1"/>
  <c r="J42" i="1" s="1"/>
  <c r="G43" i="1"/>
  <c r="J43" i="1" s="1"/>
  <c r="G44" i="1"/>
  <c r="J44" i="1" s="1"/>
  <c r="G45" i="1"/>
  <c r="J45" i="1" s="1"/>
  <c r="G46" i="1"/>
  <c r="J46" i="1" s="1"/>
  <c r="G47" i="1"/>
  <c r="J47" i="1" s="1"/>
  <c r="G48" i="1"/>
  <c r="J48" i="1" s="1"/>
  <c r="G49" i="1"/>
  <c r="J49" i="1" s="1"/>
  <c r="G50" i="1"/>
  <c r="J50" i="1" s="1"/>
  <c r="G51" i="1"/>
  <c r="J51" i="1" s="1"/>
  <c r="G52" i="1"/>
  <c r="J52" i="1" s="1"/>
  <c r="G53" i="1"/>
  <c r="J53" i="1" s="1"/>
  <c r="G54" i="1"/>
  <c r="J54" i="1" s="1"/>
  <c r="G55" i="1"/>
  <c r="J55" i="1" s="1"/>
  <c r="G56" i="1"/>
  <c r="J56" i="1" s="1"/>
  <c r="G57" i="1"/>
  <c r="J57" i="1" s="1"/>
  <c r="G58" i="1"/>
  <c r="J58" i="1" s="1"/>
  <c r="G59" i="1"/>
  <c r="J59" i="1" s="1"/>
  <c r="G60" i="1"/>
  <c r="J60" i="1" s="1"/>
  <c r="G61" i="1"/>
  <c r="J61" i="1" s="1"/>
  <c r="G62" i="1"/>
  <c r="J62" i="1" s="1"/>
  <c r="G63" i="1"/>
  <c r="J63" i="1" s="1"/>
  <c r="G64" i="1"/>
  <c r="J64" i="1" s="1"/>
  <c r="G65" i="1"/>
  <c r="J65" i="1" s="1"/>
  <c r="G66" i="1"/>
  <c r="J66" i="1" s="1"/>
  <c r="G67" i="1"/>
  <c r="J67" i="1" s="1"/>
  <c r="G18" i="1" l="1"/>
  <c r="G19" i="1"/>
  <c r="G20" i="1"/>
  <c r="G21" i="1"/>
  <c r="G22" i="1"/>
  <c r="G23" i="1"/>
  <c r="J23" i="1" s="1"/>
  <c r="G24" i="1"/>
  <c r="J24" i="1" s="1"/>
  <c r="G25" i="1"/>
  <c r="J25" i="1" s="1"/>
  <c r="G26" i="1"/>
  <c r="G27" i="1"/>
  <c r="G28" i="1"/>
  <c r="J28" i="1" s="1"/>
  <c r="G29" i="1"/>
  <c r="J29" i="1" s="1"/>
  <c r="G30" i="1"/>
  <c r="G31" i="1"/>
  <c r="G32" i="1"/>
  <c r="J32" i="1" s="1"/>
  <c r="G33" i="1"/>
  <c r="J33" i="1" s="1"/>
  <c r="G34" i="1"/>
  <c r="J34" i="1" s="1"/>
  <c r="G35" i="1"/>
  <c r="J35" i="1" s="1"/>
  <c r="G36" i="1"/>
  <c r="G37" i="1"/>
  <c r="G38" i="1"/>
  <c r="J38" i="1" s="1"/>
  <c r="G39" i="1"/>
  <c r="J39" i="1" s="1"/>
  <c r="G40" i="1"/>
  <c r="J40" i="1" s="1"/>
  <c r="G41" i="1"/>
  <c r="J41" i="1" s="1"/>
  <c r="J18" i="1"/>
  <c r="J19" i="1"/>
  <c r="J20" i="1"/>
  <c r="J21" i="1"/>
  <c r="J22" i="1"/>
  <c r="J26" i="1"/>
  <c r="J27" i="1"/>
  <c r="J30" i="1"/>
  <c r="J31" i="1"/>
  <c r="J36" i="1"/>
  <c r="J37" i="1"/>
  <c r="G17" i="1"/>
  <c r="J17" i="1" s="1"/>
  <c r="G16" i="1"/>
  <c r="J16" i="1" s="1"/>
  <c r="I68" i="1" l="1"/>
  <c r="I70" i="1" s="1"/>
  <c r="I69" i="1" s="1"/>
</calcChain>
</file>

<file path=xl/sharedStrings.xml><?xml version="1.0" encoding="utf-8"?>
<sst xmlns="http://schemas.openxmlformats.org/spreadsheetml/2006/main" count="916" uniqueCount="391">
  <si>
    <t>Preces nosaukums</t>
  </si>
  <si>
    <t>Preces raksturojums</t>
  </si>
  <si>
    <t>Mērvienība</t>
  </si>
  <si>
    <t>Paredzamais apjoms</t>
  </si>
  <si>
    <t>Pretendenta piedāvājums</t>
  </si>
  <si>
    <t>Nr. p.k.</t>
  </si>
  <si>
    <t>PII "Ābelīte"</t>
  </si>
  <si>
    <t>Rankas pamatskola</t>
  </si>
  <si>
    <t>Produkti jāpiegādā divas reizes mēnesī pēc iepriekšēja pasūtījuma veikšanas no pulksten 8.00 līdz 16.00.</t>
  </si>
  <si>
    <t>1.daļa Bakaleja.</t>
  </si>
  <si>
    <t>1. pielikums</t>
  </si>
  <si>
    <t>iepirkuma „Pārtikas produktu piegāde Gulbenes</t>
  </si>
  <si>
    <t>novada Rankas pagasta pārvaldes izglītības iestādēm” instrukcijai</t>
  </si>
  <si>
    <t>1.</t>
  </si>
  <si>
    <t>Augļu sulas</t>
  </si>
  <si>
    <t>l</t>
  </si>
  <si>
    <t>Apjoms kopā</t>
  </si>
  <si>
    <t>Vienības cena bez PVN (EUR)</t>
  </si>
  <si>
    <t>Kopā par apjomu bez PVN (EUR)</t>
  </si>
  <si>
    <t>2.</t>
  </si>
  <si>
    <t>Auzu pārslas</t>
  </si>
  <si>
    <t>kg</t>
  </si>
  <si>
    <t>3.</t>
  </si>
  <si>
    <t>Rīsu pārslas</t>
  </si>
  <si>
    <t>4.</t>
  </si>
  <si>
    <t>Griķu pārslas</t>
  </si>
  <si>
    <t>5.</t>
  </si>
  <si>
    <t>Cepumi</t>
  </si>
  <si>
    <t>Saldie cepumi, sveramie, dažādi bez konservantiem un krāsvielām            (kastēs pa 3 kg)</t>
  </si>
  <si>
    <t>6.</t>
  </si>
  <si>
    <t>Ciete</t>
  </si>
  <si>
    <t>7.</t>
  </si>
  <si>
    <t>Citronskābe</t>
  </si>
  <si>
    <t>8.</t>
  </si>
  <si>
    <t>Cukurs</t>
  </si>
  <si>
    <t>Cukurs fasētais, smalkais, baltais, marķēts atbilstoši normatīviem aktiem, norādot sausnas un invertcukura saturu cukura šķīdumā                          (1 kg iepakojumā)</t>
  </si>
  <si>
    <t>9.</t>
  </si>
  <si>
    <t>Raugs</t>
  </si>
  <si>
    <t>10.</t>
  </si>
  <si>
    <t>Eļļa</t>
  </si>
  <si>
    <t>Augu eļļa, nesatur holesterīnu, rafinēta Rapšu, Saulespuķu             (1,0 l pudelēs)</t>
  </si>
  <si>
    <t>11.</t>
  </si>
  <si>
    <t>Dārzeņu garšvielas</t>
  </si>
  <si>
    <t>12.</t>
  </si>
  <si>
    <t>Griķi</t>
  </si>
  <si>
    <t>„Dobeles Dzirnavnieks” vai ekvivalents, Latvijā ražoti augstākā labuma griķi un griķu pārslas                                        (1 kg iepakojumā)</t>
  </si>
  <si>
    <t>13.</t>
  </si>
  <si>
    <t>Grūbas</t>
  </si>
  <si>
    <t>14.</t>
  </si>
  <si>
    <t>Gurķi konservēti</t>
  </si>
  <si>
    <t>burkas</t>
  </si>
  <si>
    <t>15.</t>
  </si>
  <si>
    <t>Ievārījumi</t>
  </si>
  <si>
    <t>16.</t>
  </si>
  <si>
    <t>Iebiezinātais piens</t>
  </si>
  <si>
    <t>17.</t>
  </si>
  <si>
    <t>Kakao</t>
  </si>
  <si>
    <t>Kakao pulveris ar samazinātu tauku saturu (0,1 kg iepakojumā)</t>
  </si>
  <si>
    <t>18.</t>
  </si>
  <si>
    <t>Kanēlis</t>
  </si>
  <si>
    <t>paciņas</t>
  </si>
  <si>
    <t>19.</t>
  </si>
  <si>
    <t>Kukurūzas pārslas</t>
  </si>
  <si>
    <t>Saldinātas kukurūzas pārslas (1 kg iepakojumā)</t>
  </si>
  <si>
    <t>20.</t>
  </si>
  <si>
    <t>Makaroni</t>
  </si>
  <si>
    <t>„Italpasta” vai ekvivalents, tas ir makaroni ražoti no augstākā labuma kviešu miltiem                                               (iepakojums 0,5 vai5 kg)</t>
  </si>
  <si>
    <t>21.</t>
  </si>
  <si>
    <t>Manna</t>
  </si>
  <si>
    <t>22.</t>
  </si>
  <si>
    <t>Milti</t>
  </si>
  <si>
    <t>23.</t>
  </si>
  <si>
    <t>Lauru lapas</t>
  </si>
  <si>
    <t>24.</t>
  </si>
  <si>
    <t>Melnie pipari</t>
  </si>
  <si>
    <t>25.</t>
  </si>
  <si>
    <t>Pipari graudu</t>
  </si>
  <si>
    <t>26.</t>
  </si>
  <si>
    <t>Pupiņas</t>
  </si>
  <si>
    <t>27.</t>
  </si>
  <si>
    <t>Putraimi miežu</t>
  </si>
  <si>
    <t>28.</t>
  </si>
  <si>
    <t>Rīsi</t>
  </si>
  <si>
    <t>Tvaicētie rīsi, slīpētie rīsi, gargraudu rīsi                     (iepakojums 1 kg)</t>
  </si>
  <si>
    <t>29.</t>
  </si>
  <si>
    <t>Rozīnes</t>
  </si>
  <si>
    <t>Sveramās rozīnes bez kauliņiem                (iepakojums 1 kg)</t>
  </si>
  <si>
    <t>30.</t>
  </si>
  <si>
    <t>Sāls</t>
  </si>
  <si>
    <t>Rupja maluma vārāmā sāls pārtikai                  (iepakojums 1 kg)</t>
  </si>
  <si>
    <t>31.</t>
  </si>
  <si>
    <t>Tēja</t>
  </si>
  <si>
    <t>Augļu, zāļu tējas (beramās), piparmētra, kumelīte u.c.                (iepakojums 0,1 kg)</t>
  </si>
  <si>
    <t>32.</t>
  </si>
  <si>
    <t>Tomātu mērce</t>
  </si>
  <si>
    <t>33.</t>
  </si>
  <si>
    <t>Tomātu pasta</t>
  </si>
  <si>
    <t>34.</t>
  </si>
  <si>
    <t>Vaniļas cukurs</t>
  </si>
  <si>
    <t>Paciņās fasēts vaniļas cukurs                         (iepakojums 0,02 kg)</t>
  </si>
  <si>
    <t>35.</t>
  </si>
  <si>
    <t>Zirnīši konservēti</t>
  </si>
  <si>
    <t>Stikla burkās vai metāla kārbās konservēti zaļie zirnīši                        (iepakojums0,68 kg)</t>
  </si>
  <si>
    <t>iepakojumi</t>
  </si>
  <si>
    <t>36.</t>
  </si>
  <si>
    <t>Zirņi (šķeltie)</t>
  </si>
  <si>
    <t>Dabīgās sulas, koncentrāti – upeņu, jāņogu, cidoniju, ābolu, ābolu-zemeņu, ābolu-ķiršu, Es ražotas (stikla burkās 3 l)</t>
  </si>
  <si>
    <t>„Dobeles Dzirnavnieks” vai ekvivalents, ES ražotas parastās auzu pārslas (iepakojums 0,5 un 1,0 kg)</t>
  </si>
  <si>
    <t>„Dobeles Dzirnavnieks” vai ekvivalents, ES ražotas ātri vārāmās (iepakojums 0,5 un 1,0 kg)</t>
  </si>
  <si>
    <t>„Dobeles Dzirnavnieks” vai ekvivalents, ES ražotas četrgraudu (iepakojums 0,5 un 1,0 kg)</t>
  </si>
  <si>
    <t>Rīsu pārslas fasētas ES (iepakojums 0,5 un 1,0 kg)</t>
  </si>
  <si>
    <t>Griķu pārslas fasētas ES (iepakojums 0,5 un 1,0 kg)</t>
  </si>
  <si>
    <t>ES ražota kartupeļu ciete (0,4 kg iepakojumā)</t>
  </si>
  <si>
    <t>Pārtikas, fasēta ES         (40 gr.iepakojumā)</t>
  </si>
  <si>
    <t>ES ražots maizes raugs                                         (0,1 kg iepakojumā)</t>
  </si>
  <si>
    <t>ES ražotas, dažādu dārzeņu maisījums                                       (1 kg iepakojumā)</t>
  </si>
  <si>
    <t>„Dobeles Dzirnavnieks” vai ekvivalents, ES ražotas grūbas                                 (1 kg iepakojumā)</t>
  </si>
  <si>
    <t>Negriezti, veseli gurķi, 9-12 cm, ES ražoti                           (3 l stikla burkās)</t>
  </si>
  <si>
    <t>Ābolu-brūkleņu, ābolu, daudzaugļu marmelāde, ES ražota                          (10 kg plastmasas spainī)</t>
  </si>
  <si>
    <t>Ražots ES, bez palmu eļļas un krāsvielām                           (0,397 kg iepakojumā)</t>
  </si>
  <si>
    <t>Fasēts ES                                   (0,01 kg paciņās)</t>
  </si>
  <si>
    <t>„Dobeles Dzirnavnieks” vai ekvivalents, ES ražota manna                          (iepakojums 1 kg)</t>
  </si>
  <si>
    <t>„Dobeles Ekstra” vai ekvivalents, tas ir ES ražoti, augstākā labuma kviešu milti                              (iepakojums 2 kg)</t>
  </si>
  <si>
    <t>Fasētas ES           (iepakojums 0,015 kg)</t>
  </si>
  <si>
    <t>Malti melnie pipari, fasēti ES graudu, smaržīgie      (iepakojums 0,1 kg)</t>
  </si>
  <si>
    <t>Graudu smaržīgie, fasēti ES                  (iepakojums 0,03 kg)</t>
  </si>
  <si>
    <t>„Dobeles Dzirnavnieks” vai ekvivalents, ES audzētas, fasētas mazās pupiņas, kvalitātes prasības atbilstoši 26.08.2003. MK noteikumiem Nr.476               (iepakojums 0,95 vai 0,4 kg)</t>
  </si>
  <si>
    <t>„Dobeles Dzirnavnieks” vai ekvivalents, ES ražoti putraimi             (iepakojums 1 kg)</t>
  </si>
  <si>
    <t xml:space="preserve">„Spilva”, „Alta” vai ekvivalents, tas ir ES ražota tomātu mērce no tomātu pastas               (iepakojums 0,5 kg) </t>
  </si>
  <si>
    <t>ES ražota tomātu pasta                (iepakojums 0,5 kg)</t>
  </si>
  <si>
    <t>„Dobeles Dzirnavnieks” vai ekvivalents, ES ražoti zirņi, zupas, šķeltie                         (iepakojums 1 kg)</t>
  </si>
  <si>
    <t>37.</t>
  </si>
  <si>
    <t>Zirņi (pelēkie)</t>
  </si>
  <si>
    <t>„Dobeles Dzirnavnieks” vai ekvivalents, ES ražoti zirņi                                    (iepakojums 1 kg)</t>
  </si>
  <si>
    <t>38.</t>
  </si>
  <si>
    <t>Saulespuķu sēklas</t>
  </si>
  <si>
    <t>Fasētas ES           (iepakojums 0,5 kg)</t>
  </si>
  <si>
    <t>39.</t>
  </si>
  <si>
    <t>Žāvētas aprikozes</t>
  </si>
  <si>
    <t>Fasētas ES           (iepakojums 1 kg)</t>
  </si>
  <si>
    <t>40.</t>
  </si>
  <si>
    <t>Želantīns</t>
  </si>
  <si>
    <t>Pārtikas želantīns, fasēts ES,                     (iepakojums 0,5 kg)</t>
  </si>
  <si>
    <t>41.</t>
  </si>
  <si>
    <t>Krustnagliņas</t>
  </si>
  <si>
    <t>Fasētas ES               (iepakojums 0,015 kg)</t>
  </si>
  <si>
    <t>iepakojums</t>
  </si>
  <si>
    <t>42.</t>
  </si>
  <si>
    <t>Konservēta kukurūza</t>
  </si>
  <si>
    <t>Fasēta ES                  (iepakojums 0,5 kg)</t>
  </si>
  <si>
    <t>43.</t>
  </si>
  <si>
    <t>Pārtikas soda</t>
  </si>
  <si>
    <t>44.</t>
  </si>
  <si>
    <t>Konservētas skābenes</t>
  </si>
  <si>
    <t>45.</t>
  </si>
  <si>
    <t>Konservētas pupiņas</t>
  </si>
  <si>
    <t>Fasēta ES                  (iepakojums 425 ml)</t>
  </si>
  <si>
    <t>46.</t>
  </si>
  <si>
    <t>Prjaņiki</t>
  </si>
  <si>
    <t>ES ražoti,dažādiem pildījumiem, bez konservantiem (sverami)</t>
  </si>
  <si>
    <t>47.</t>
  </si>
  <si>
    <t>Mārrutki</t>
  </si>
  <si>
    <t>Ražoti ES                 (iepakojums 0,18 kg)</t>
  </si>
  <si>
    <t>48.</t>
  </si>
  <si>
    <t>Šampinjoni (marinētie)</t>
  </si>
  <si>
    <t>Ražoti ES                 (iepakojums 0,875 kg)</t>
  </si>
  <si>
    <t>49.</t>
  </si>
  <si>
    <t>Kausētais siers</t>
  </si>
  <si>
    <t>Ražots ES, bez krāsvielām un konservantiem         (iepakojums 0,2 kg)</t>
  </si>
  <si>
    <t>50.</t>
  </si>
  <si>
    <t>1.daļa KOPĀ  (bez PVN)</t>
  </si>
  <si>
    <t>1.daļa KOPĀ  (ar PVN)</t>
  </si>
  <si>
    <t>PVN  21%</t>
  </si>
  <si>
    <t>2.daļa Piens un piena produkti.</t>
  </si>
  <si>
    <r>
      <t>Produktu temperatūrai saņemšanas brīdī jābūt robežās no +2 līdz +6 0</t>
    </r>
    <r>
      <rPr>
        <vertAlign val="superscript"/>
        <sz val="12"/>
        <color theme="1"/>
        <rFont val="Times New Roman"/>
        <family val="1"/>
        <charset val="204"/>
      </rPr>
      <t>c</t>
    </r>
  </si>
  <si>
    <t>Produkti jāpiegādā divas reizes nedēļā pēc iepriekšēja pasūtījuma veikšanas līdz pulksten 07.30.</t>
  </si>
  <si>
    <t>Piens</t>
  </si>
  <si>
    <t>2,5%, tetrapakās          (iepakojums 1 l)</t>
  </si>
  <si>
    <t>Kefīrs</t>
  </si>
  <si>
    <t>Biezpiens</t>
  </si>
  <si>
    <t>0,5%, sveramais</t>
  </si>
  <si>
    <t>0,5%, fasēts              (iepakojums 0,250 kg)</t>
  </si>
  <si>
    <t>Krējums         (skābais)</t>
  </si>
  <si>
    <t>25%, fasēts              (iepakojums 0,5 kg)</t>
  </si>
  <si>
    <t>25%, sveramais              (iepakojums 5 kg)</t>
  </si>
  <si>
    <t>Krējums         (saldais)</t>
  </si>
  <si>
    <t>35%, fasēts              (iepakojums 0,2 kg)</t>
  </si>
  <si>
    <t>35%, sveramais              (iepakojums 5 kg)</t>
  </si>
  <si>
    <t>Biezpiens ar     rozīnēm</t>
  </si>
  <si>
    <t>„Gardais” (sastāvs: pilnpiena biezpiens, saldais krējums, cukurs, rozīnes, vanilīns), vai ekvivalents (sverams), bez krāsvielām un konservantiem</t>
  </si>
  <si>
    <t>Biezpiena masa</t>
  </si>
  <si>
    <t>„Mille” (sastāvs: biezpiens, salds krējums, cukurs, vanilīns),vai ekvivalents (sverama), bez krāsvielām un konservantiem</t>
  </si>
  <si>
    <t>Siers</t>
  </si>
  <si>
    <t>Valmieras, vai ekvivalents 45%, fasēts</t>
  </si>
  <si>
    <t>Augļu jogurts</t>
  </si>
  <si>
    <t>sveramais, plastmasas spainī, bez krāsvielām un konservantiem            (iepakojums 5 kg)</t>
  </si>
  <si>
    <t>Sviests</t>
  </si>
  <si>
    <t>Ražots ES, 82,5%, fasēts    (iepakojums 0,2 kg)</t>
  </si>
  <si>
    <t>Tīrkultūra</t>
  </si>
  <si>
    <t xml:space="preserve">Sverama  </t>
  </si>
  <si>
    <t>Siers Holandes</t>
  </si>
  <si>
    <t>Holandes siers 45%,                       fasēts</t>
  </si>
  <si>
    <t>3.daļa Maize.</t>
  </si>
  <si>
    <t>Produkti jāpiegādā trīs reizes nedēļā pēc iepriekšēja pasūtījuma veikšanas līdz pulksten 08.00.</t>
  </si>
  <si>
    <t>2.daļa KOPĀ  (bez PVN)</t>
  </si>
  <si>
    <t>2.daļa KOPĀ  (ar PVN)</t>
  </si>
  <si>
    <t>3.daļa KOPĀ  (bez PVN)</t>
  </si>
  <si>
    <t>3.daļa KOPĀ  (ar PVN)</t>
  </si>
  <si>
    <t>Veidņu maize Rudzu</t>
  </si>
  <si>
    <t>Bez uzlabotājiem, polimēra iesaiņojumā, viena gab. svars  0,63 kg</t>
  </si>
  <si>
    <t>gb</t>
  </si>
  <si>
    <t>Klona maize Rudzu</t>
  </si>
  <si>
    <t>Bez uzlabotājiem, polimēra iesaiņojumā, viena gab. svars 0,750 kg</t>
  </si>
  <si>
    <t>Graudu maize</t>
  </si>
  <si>
    <t>Bez uzlabotājiem, polimēra iesaiņojumā, viena gab. svars 0,300 kg</t>
  </si>
  <si>
    <t>Baltmaize</t>
  </si>
  <si>
    <t>Augstākā labuma, bez uzlabotājiem, polimēra iesaiņojumā, viena gab.svars 0,350 kg)</t>
  </si>
  <si>
    <t>Saldskābmaize</t>
  </si>
  <si>
    <t>Augstākā labuma, bez uzlabotājiem, polimēra iesaiņojumā, viena gab.svars 0,650 kg)</t>
  </si>
  <si>
    <t>4.daļa Konditorejas izstrādājumi.</t>
  </si>
  <si>
    <t>Smalkmaizītes</t>
  </si>
  <si>
    <t>Augstākā labuma</t>
  </si>
  <si>
    <t>Speķpīrādziņi</t>
  </si>
  <si>
    <t>Augstākā labuma, sverami</t>
  </si>
  <si>
    <t>Kliņģeris</t>
  </si>
  <si>
    <t>Augstākā labuma, sverams</t>
  </si>
  <si>
    <t>Plātsmaize</t>
  </si>
  <si>
    <t>Augstākā labuma, sverama</t>
  </si>
  <si>
    <t>Dažādi, augstākā labuma, bez krāsvielām</t>
  </si>
  <si>
    <t>4.daļa KOPĀ  (bez PVN)</t>
  </si>
  <si>
    <t>4.daļa KOPĀ  (ar PVN)</t>
  </si>
  <si>
    <t>5.daļa KOPĀ  (bez PVN)</t>
  </si>
  <si>
    <t>5.daļa KOPĀ  (ar PVN)</t>
  </si>
  <si>
    <t>5.daļa Svaigi atdzesēta cūkgaļa, liellopu gaļa.</t>
  </si>
  <si>
    <t>Cūkgaļa       (sadalīta)</t>
  </si>
  <si>
    <t>ES ražota,                              svaigi atdzesēta</t>
  </si>
  <si>
    <t>Liellopa (jaunlopa) gaļa</t>
  </si>
  <si>
    <t>Šķiņķis, ES ražots,  svaigi atdzesēts</t>
  </si>
  <si>
    <t>Cūkgaļas šķiņķis</t>
  </si>
  <si>
    <t xml:space="preserve"> ES ražots,  svaigi atdzesēts</t>
  </si>
  <si>
    <t>Produkcija jāpiegādā divas reizes nedēļā pēc iepriekšēja pasūtījuma veikšanas.</t>
  </si>
  <si>
    <t>6.daļa Gaļas produkti un desas.</t>
  </si>
  <si>
    <t>6.daļa KOPĀ  (bez PVN)</t>
  </si>
  <si>
    <t>6.daļa KOPĀ  (ar PVN)</t>
  </si>
  <si>
    <t>Žāvēts cūkgaļas šķiņķis</t>
  </si>
  <si>
    <t>ES ražots</t>
  </si>
  <si>
    <t>Desa          pusžāvēta</t>
  </si>
  <si>
    <t>Desa                    vārīta</t>
  </si>
  <si>
    <t>ES ražota desa, Krakovas vai ekvivalents, dabīgā apvalkā 70% gaļas, bez krāsvielām un konservantiem</t>
  </si>
  <si>
    <t>ES ražota desa, piena desa, dabīgā apvalkā 70% gaļas</t>
  </si>
  <si>
    <t>Cūkgaļas sardeles</t>
  </si>
  <si>
    <t>ES ražotas, 70% gaļas</t>
  </si>
  <si>
    <t>Cūkgaļas cīsiņi</t>
  </si>
  <si>
    <t>ES ražoti, 70% gaļas</t>
  </si>
  <si>
    <t>Cūku mēles</t>
  </si>
  <si>
    <t>ES ražotas</t>
  </si>
  <si>
    <t>Cūkgaļas gulašs</t>
  </si>
  <si>
    <t>7.daļa Putnu gaļa  un putnu gaļas produkti.</t>
  </si>
  <si>
    <t>7.daļa KOPĀ  (bez PVN)</t>
  </si>
  <si>
    <t>7.daļa KOPĀ  (ar PVN)</t>
  </si>
  <si>
    <t>Vistas gaļas šķiņķīši</t>
  </si>
  <si>
    <t>Saldēti vistas gaļas šķiņķīši, ražoti ES</t>
  </si>
  <si>
    <t>Saldēta vistas fileja, ražota ES</t>
  </si>
  <si>
    <t>Vistas fileja</t>
  </si>
  <si>
    <t>8.daļa Kartupeļi.</t>
  </si>
  <si>
    <t>lauksaimniecības saimniecībā!</t>
  </si>
  <si>
    <t xml:space="preserve">Produkcija jāpiegādā divas reizes mēnesī pēc iepriekšēja pasūtījuma veikšanas. Produkcijai jābūt audzētai Bioloģiskās, vai Integrētās </t>
  </si>
  <si>
    <t>Kartupeļi</t>
  </si>
  <si>
    <t>Pārtikas, vienā piegādes reizē piedāvā viena veida šķirnes kartupeļus, 7-11 cm diametrā, maisos 1 x 40 kg</t>
  </si>
  <si>
    <t>8.daļa KOPĀ  (bez PVN)</t>
  </si>
  <si>
    <t>8.daļa KOPĀ  (ar PVN)</t>
  </si>
  <si>
    <t>9.daļa Dārzeņi.</t>
  </si>
  <si>
    <t xml:space="preserve">Produkcija jāpiegādā divas reizes nedēļā pēc iepriekšēja pasūtījuma veikšanas. Produkcijai jābūt audzētai Bioloģiskās, vai Integrētās </t>
  </si>
  <si>
    <t>9.daļa KOPĀ  (bez PVN)</t>
  </si>
  <si>
    <t>9.daļa KOPĀ  (ar PVN)</t>
  </si>
  <si>
    <t>Kāposti        svaigi</t>
  </si>
  <si>
    <t>Kāposti        skābēti</t>
  </si>
  <si>
    <t>Ražoti ES, nesatur konservantus, iepakojums 10 kg plastmasas spaiņos</t>
  </si>
  <si>
    <t>Burkāni        svaigi</t>
  </si>
  <si>
    <t>Pārtikas, diametrs 20 - 55 cm galviņās, bez plīsumiem un bojājumiem, audzēti ES</t>
  </si>
  <si>
    <t>Pārtikas, diametrs 3 - 5 cm, garums 15 - 20 cm, nepārkoksnējušies, audzēti ES</t>
  </si>
  <si>
    <t>Bietes</t>
  </si>
  <si>
    <t>Galda, svaigas, pārtikas, diametrs 10 - 15 cm, audzētas ES</t>
  </si>
  <si>
    <t>Lociņi</t>
  </si>
  <si>
    <t>Svaigi, pārtikas, audzēti ES</t>
  </si>
  <si>
    <t>Ķīnas salāti</t>
  </si>
  <si>
    <t>Svaigi, audzēti ES</t>
  </si>
  <si>
    <t>Puravi</t>
  </si>
  <si>
    <t>Paprika</t>
  </si>
  <si>
    <t>Svaiga, audzēta ES</t>
  </si>
  <si>
    <t>Tomāti</t>
  </si>
  <si>
    <t>Svaigi, pārtikas, diametrs 7 - 10 cm, norādīt izcelsmi</t>
  </si>
  <si>
    <t>Gurķi          svaigi</t>
  </si>
  <si>
    <t>Svaigi, pārtikas, diametrs 3 - 5 cm, garums līdz 25 cm, norādīt izcelsmi</t>
  </si>
  <si>
    <t>Sīpoli</t>
  </si>
  <si>
    <t>Pārtikas, diametrs 5 - 7 cm, sausi, bez asniem, norādīt izcelsmi</t>
  </si>
  <si>
    <t>Ķiploki</t>
  </si>
  <si>
    <t>Svaigi, pārtikas, diametrs 5 - 7 cm, norādīt izcelsmi</t>
  </si>
  <si>
    <t>Dilles</t>
  </si>
  <si>
    <t>Svaigas, audzētas ES</t>
  </si>
  <si>
    <t>Šampinjoni</t>
  </si>
  <si>
    <t>Svaigi</t>
  </si>
  <si>
    <t>Kāposti        puķu</t>
  </si>
  <si>
    <t>10.daļa Āboli.</t>
  </si>
  <si>
    <t xml:space="preserve">Produkcija jāpiegādā pēc iepriekšēja pasūtījuma veikšanas. Produkcijai jābūt audzētai Bioloģiskās, vai Integrētās </t>
  </si>
  <si>
    <t>10.daļa KOPĀ  (bez PVN)</t>
  </si>
  <si>
    <t>10.daļa KOPĀ  (ar PVN)</t>
  </si>
  <si>
    <t>Āboli</t>
  </si>
  <si>
    <t>Svaigi, sverami, norādīt izcelsmi</t>
  </si>
  <si>
    <t>11.daļa Dienvidu augļi un ogas.</t>
  </si>
  <si>
    <t xml:space="preserve">Produkcija jāpiegādā  pēc iepriekšēja pasūtījuma veikšanas. </t>
  </si>
  <si>
    <t>11.daļa KOPĀ  (bez PVN)</t>
  </si>
  <si>
    <t>11.daļa KOPĀ  (ar PVN)</t>
  </si>
  <si>
    <t>Persiki</t>
  </si>
  <si>
    <t>Kivi</t>
  </si>
  <si>
    <t>Apelsīni</t>
  </si>
  <si>
    <t>Mandarīni</t>
  </si>
  <si>
    <t>Banāni</t>
  </si>
  <si>
    <t>Bumbieri</t>
  </si>
  <si>
    <t>Melones</t>
  </si>
  <si>
    <t>Vīnogas</t>
  </si>
  <si>
    <t>Nektarīni</t>
  </si>
  <si>
    <t>Citroni</t>
  </si>
  <si>
    <t>12.daļa Medus.</t>
  </si>
  <si>
    <t>Produkcija jāpiegādā pēc iepriekšēja pasūtījuma veikšanas.</t>
  </si>
  <si>
    <t>Medus</t>
  </si>
  <si>
    <t>Dažādu ziedu                        (iepakojums 0,7 kg)</t>
  </si>
  <si>
    <t>12.daļa KOPĀ  (bez PVN)</t>
  </si>
  <si>
    <t>12.daļa KOPĀ  (ar PVN)</t>
  </si>
  <si>
    <t>Produkcija jāpiegādā divas reizes mēnesī pēc iepriekšēja pasūtījuma veikšanas.</t>
  </si>
  <si>
    <t>Vistu olas</t>
  </si>
  <si>
    <t>ES ražotas, viena gabala lielums M, marķētas, iepakojumā pa 10 gb</t>
  </si>
  <si>
    <t>13.daļa Olas.</t>
  </si>
  <si>
    <t>13.daļa KOPĀ  (bez PVN)</t>
  </si>
  <si>
    <t>13.daļa KOPĀ  (ar PVN)</t>
  </si>
  <si>
    <t>14.daļa Zivis.</t>
  </si>
  <si>
    <t>Produkcija jāpiegādā vienu reizi nedēļā pēc iepriekšēja pasūtījuma veikšanas.</t>
  </si>
  <si>
    <t>14.daļa KOPĀ  (bez PVN)</t>
  </si>
  <si>
    <t>14.daļa KOPĀ  (ar PVN)</t>
  </si>
  <si>
    <t>Saldētas zivis</t>
  </si>
  <si>
    <t>Svaiga, vai saldēta zivs fileja, heks vai Mintaja, vai līdzvērtīga, nesatur toksīnus                     (iepakojumā 10 kg)</t>
  </si>
  <si>
    <t>Mazsālīta siļķe</t>
  </si>
  <si>
    <t>fileja</t>
  </si>
  <si>
    <t>15.daļa Saldētie produkti.</t>
  </si>
  <si>
    <t xml:space="preserve">Produkti jāpiegādā vienu reizi nedēļā pēc iepriekšēja pasūtījuma veikšanas. </t>
  </si>
  <si>
    <t>Dažādu dārzeņu maisījums</t>
  </si>
  <si>
    <t>Saldēti</t>
  </si>
  <si>
    <t>Zemenes</t>
  </si>
  <si>
    <t>Avenes</t>
  </si>
  <si>
    <t>Saldētas</t>
  </si>
  <si>
    <t>Ķirši</t>
  </si>
  <si>
    <t>Pelmeņi</t>
  </si>
  <si>
    <t>Ražoti ES, 70% gaļas</t>
  </si>
  <si>
    <t>15.daļa KOPĀ  (bez PVN)</t>
  </si>
  <si>
    <t>15.daļa KOPĀ  (ar PVN)</t>
  </si>
  <si>
    <t>TEHNISKĀS SPECIFIKĀCIJAS UN TEHNISKAIS - FINANŠU PIEDĀVĀJUMS</t>
  </si>
  <si>
    <t>(ID Nr. GND-2016/28)</t>
  </si>
  <si>
    <t>TEHNISKĀS SPECIFIKĀCIJAS</t>
  </si>
  <si>
    <r>
      <t>1.1.</t>
    </r>
    <r>
      <rPr>
        <sz val="7"/>
        <color theme="1"/>
        <rFont val="Times New Roman"/>
        <family val="1"/>
        <charset val="186"/>
      </rPr>
      <t xml:space="preserve">  </t>
    </r>
    <r>
      <rPr>
        <sz val="11"/>
        <color theme="1"/>
        <rFont val="Times New Roman"/>
        <family val="1"/>
        <charset val="186"/>
      </rPr>
      <t xml:space="preserve">Atbilst ES un Latvijas Republikas tiesību aktu normām, kas regulē pārtikas ražošanu un apriti. </t>
    </r>
  </si>
  <si>
    <r>
      <t>1.2.</t>
    </r>
    <r>
      <rPr>
        <sz val="7"/>
        <color theme="1"/>
        <rFont val="Times New Roman"/>
        <family val="1"/>
        <charset val="186"/>
      </rPr>
      <t xml:space="preserve">  </t>
    </r>
    <r>
      <rPr>
        <sz val="11"/>
        <color theme="1"/>
        <rFont val="Times New Roman"/>
        <family val="1"/>
        <charset val="186"/>
      </rPr>
      <t>Produkta sastāvā nedrīkst būt šādas krāsvielas: E102, E104, E110, E124, E120, E122, E127, E129, E131, E132, E133, E142, E151, E155 un saldinātāji: E950, E951, E952, E954.</t>
    </r>
  </si>
  <si>
    <r>
      <t>1.3.</t>
    </r>
    <r>
      <rPr>
        <sz val="7"/>
        <color theme="1"/>
        <rFont val="Times New Roman"/>
        <family val="1"/>
        <charset val="186"/>
      </rPr>
      <t xml:space="preserve">  </t>
    </r>
    <r>
      <rPr>
        <sz val="11"/>
        <color theme="1"/>
        <rFont val="Times New Roman"/>
        <family val="1"/>
        <charset val="186"/>
      </rPr>
      <t>Visiem produktiem jābūt safasētiem atbilstoši drošības un higiēnas prasībām, nebojātā iepakojumā.</t>
    </r>
  </si>
  <si>
    <r>
      <t>1.4.</t>
    </r>
    <r>
      <rPr>
        <sz val="7"/>
        <color theme="1"/>
        <rFont val="Times New Roman"/>
        <family val="1"/>
        <charset val="186"/>
      </rPr>
      <t xml:space="preserve">  </t>
    </r>
    <r>
      <rPr>
        <sz val="11"/>
        <color theme="1"/>
        <rFont val="Times New Roman"/>
        <family val="1"/>
        <charset val="186"/>
      </rPr>
      <t xml:space="preserve">Nesatur ģenētiski modificētus organismus un nav ražoti no ģenētiski modificētiem organismiem </t>
    </r>
  </si>
  <si>
    <t>2. Vispārējās prasības produktiem</t>
  </si>
  <si>
    <r>
      <t>1.</t>
    </r>
    <r>
      <rPr>
        <sz val="7"/>
        <color theme="1"/>
        <rFont val="Times New Roman"/>
        <family val="1"/>
        <charset val="186"/>
      </rPr>
      <t xml:space="preserve">         </t>
    </r>
    <r>
      <rPr>
        <sz val="11"/>
        <color theme="1"/>
        <rFont val="Times New Roman"/>
        <family val="1"/>
        <charset val="186"/>
      </rPr>
      <t>Pārtikas produktu derīguma termiņš piegādes brīdī ir ne mazāks kā 2/3 (divas trešdaļas) no ražotāja noteiktā preces derīguma termiņa.</t>
    </r>
  </si>
  <si>
    <r>
      <t>2.</t>
    </r>
    <r>
      <rPr>
        <sz val="7"/>
        <color theme="1"/>
        <rFont val="Times New Roman"/>
        <family val="1"/>
        <charset val="186"/>
      </rPr>
      <t xml:space="preserve">         </t>
    </r>
    <r>
      <rPr>
        <sz val="11"/>
        <color theme="1"/>
        <rFont val="Times New Roman"/>
        <family val="1"/>
        <charset val="186"/>
      </rPr>
      <t>Derīguma termiņš ātri bojājušiem produktiem ir jābūt vismaz 3 (trīs) dienas no piegādes dienas.</t>
    </r>
  </si>
  <si>
    <r>
      <t>3.</t>
    </r>
    <r>
      <rPr>
        <sz val="7"/>
        <color theme="1"/>
        <rFont val="Times New Roman"/>
        <family val="1"/>
        <charset val="186"/>
      </rPr>
      <t xml:space="preserve">         </t>
    </r>
    <r>
      <rPr>
        <sz val="11"/>
        <color theme="1"/>
        <rFont val="Times New Roman"/>
        <family val="1"/>
        <charset val="186"/>
      </rPr>
      <t>Visiem pārtikas produktiem jābūt marķētiem atbilstoši Latvijas Republikā spēkā esošo normatīvo aktu prasībām.</t>
    </r>
  </si>
  <si>
    <r>
      <t>4.</t>
    </r>
    <r>
      <rPr>
        <sz val="7"/>
        <color theme="1"/>
        <rFont val="Times New Roman"/>
        <family val="1"/>
        <charset val="186"/>
      </rPr>
      <t xml:space="preserve">         </t>
    </r>
    <r>
      <rPr>
        <sz val="11"/>
        <color theme="1"/>
        <rFont val="Times New Roman"/>
        <family val="1"/>
        <charset val="186"/>
      </rPr>
      <t>Pavadzīmē jābūt norādītam pārtikas produktu uzglabāšanas režīmam, realizācijas termiņiem, veselības marķējumam.</t>
    </r>
  </si>
  <si>
    <r>
      <t>5.</t>
    </r>
    <r>
      <rPr>
        <sz val="7"/>
        <color theme="1"/>
        <rFont val="Times New Roman"/>
        <family val="1"/>
        <charset val="186"/>
      </rPr>
      <t xml:space="preserve">         </t>
    </r>
    <r>
      <rPr>
        <sz val="11"/>
        <color theme="1"/>
        <rFont val="Times New Roman"/>
        <family val="1"/>
        <charset val="186"/>
      </rPr>
      <t>Pārtikas produkti jāpiegādā atbilstošā kvalitātē, sortimentā un daudzumā.</t>
    </r>
  </si>
  <si>
    <r>
      <t>6.</t>
    </r>
    <r>
      <rPr>
        <sz val="7"/>
        <color theme="1"/>
        <rFont val="Times New Roman"/>
        <family val="1"/>
        <charset val="186"/>
      </rPr>
      <t xml:space="preserve">         </t>
    </r>
    <r>
      <rPr>
        <sz val="11"/>
        <color theme="1"/>
        <rFont val="Times New Roman"/>
        <family val="1"/>
        <charset val="186"/>
      </rPr>
      <t>Pārtikas produktu piegāde tikai atbilstoši Latvijas Republikas spēkā esošo normatīvo aktu prasībām aprīkotos transportlīdzekļos.</t>
    </r>
  </si>
  <si>
    <r>
      <t>7.</t>
    </r>
    <r>
      <rPr>
        <sz val="7"/>
        <color theme="1"/>
        <rFont val="Times New Roman"/>
        <family val="1"/>
        <charset val="186"/>
      </rPr>
      <t xml:space="preserve">         </t>
    </r>
    <r>
      <rPr>
        <sz val="11"/>
        <color theme="1"/>
        <rFont val="Times New Roman"/>
        <family val="1"/>
        <charset val="186"/>
      </rPr>
      <t>Preces kvalitātei un tarai ir jāatbilst Latvijas Republikā spēkā esošajam Pārtikas aprites uzraudzības likumam un Preču un pakalpojumu drošuma likumam.</t>
    </r>
  </si>
  <si>
    <t xml:space="preserve">3. Minimālās vizuālās kvalitātes prasības augļiem </t>
  </si>
  <si>
    <t>produktam ir jābūt nebojātam (nedrīkst trūkt produkta daļas (parasti augļa kātiņš), un tas nedrīkst būt mehāniski bojāts;</t>
  </si>
  <si>
    <t>produktam ir jābūt labā stāvoklī (veselam). Tas nedrīkst būt iepuvis vai tik stipri bojāts, ka vairs neder patēriņam; produktam jābūt bez slimībām un fizioloģiskiem trūkumiem;</t>
  </si>
  <si>
    <t>produktam ir jābūt tīram, praktiski bez svešas izcelsmes vielām (produktiem jābūt bez zemēm, netīrumiem un redzamām pesticīdu, minerālmēslu un apstrādes līdzekļu paliekām;</t>
  </si>
  <si>
    <t xml:space="preserve">produktam ir jābūt svaigam (pēc izskata); produkcijas sagatavošanas un nosūtīšanas laikā tai ir jābūt pilnīgi svaigai un produktam nav pieļaujamas ne vismazākās vīšanas pazīmes; </t>
  </si>
  <si>
    <t>produktam ir jābūt bez kaitēkļiem, bez kaitēkļu bojājumiem;</t>
  </si>
  <si>
    <t>produktam ir jābūt bez lieka virsmas mitruma;</t>
  </si>
  <si>
    <t>produktam ir jābūt bez svešas smaržas un/vai garšas;</t>
  </si>
  <si>
    <t>produktam ir jābūt saudzīgi novāktam;</t>
  </si>
  <si>
    <t>produktam ir jābūt pietiekami attīstītam; ražas novākšanas brīdī produkcijai ir jābūt pietiekami attīstītai ar šķirnei raksturīgām pazīmēm, jo tas ietekmē produkcijas uzglabāšanos;</t>
  </si>
  <si>
    <t>produktam ir jābūt pietiekami nobriedušam;</t>
  </si>
  <si>
    <t xml:space="preserve">produkta attīstības stadijai un kondīcijai ir jābūt tādai, lai tas varētu izturēt pārvadāšanu un pārkraušanos; nokļūt paredzētajā vietā atbilstošā kondīcijā. </t>
  </si>
  <si>
    <r>
      <t>4.</t>
    </r>
    <r>
      <rPr>
        <sz val="11"/>
        <color theme="1"/>
        <rFont val="Times New Roman"/>
        <family val="1"/>
        <charset val="186"/>
      </rPr>
      <t xml:space="preserve"> Pārtikas produktu piegādi uz Pasūtītāja norādīto adresi piegādā 1 (vienas) darba dienas laikā no pasūtījuma saņemšanas dienas.</t>
    </r>
  </si>
  <si>
    <r>
      <t>5.</t>
    </r>
    <r>
      <rPr>
        <sz val="11"/>
        <color theme="1"/>
        <rFont val="Times New Roman"/>
        <family val="1"/>
        <charset val="186"/>
      </rPr>
      <t xml:space="preserve"> Pārtikas pieteikšanas iespējas elektroniski, telefoniski vai pa faksu.</t>
    </r>
  </si>
  <si>
    <t xml:space="preserve">1. Vispārīgās obligātās prasības </t>
  </si>
  <si>
    <t>ID Nr.GND-2016/28</t>
  </si>
  <si>
    <t xml:space="preserve">iepirkumam „Pārtikas produktu piegāde Gulbenes novada Rankas pagasta pārvaldes izglītības iestādēm” </t>
  </si>
  <si>
    <t xml:space="preserve">1.pielikums 
 Iepirkuma „Pārtikas produktu piegāde Gulbenes novada Rankas 
pagasta pārvaldes izglītības iestādēm” instrukcijai 
(ID Nr. GND-2016/28)
</t>
  </si>
  <si>
    <t>16.daļa KOPĀ  (bez PVN)</t>
  </si>
  <si>
    <t>16.daļa KOPĀ  (ar PVN)</t>
  </si>
  <si>
    <t>16.daļa Lauku platībās audzēti dārzeņi.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</si>
</sst>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3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 indent="15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3" fillId="0" borderId="1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2" fontId="6" fillId="0" borderId="24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A48" sqref="A48"/>
    </sheetView>
  </sheetViews>
  <sheetFormatPr defaultRowHeight="15" x14ac:dyDescent="0.25"/>
  <cols>
    <col min="1" max="1" width="146" customWidth="1"/>
    <col min="2" max="2" width="29" customWidth="1"/>
  </cols>
  <sheetData>
    <row r="1" spans="1:8" ht="73.5" customHeight="1" x14ac:dyDescent="0.25">
      <c r="A1" s="57" t="s">
        <v>387</v>
      </c>
      <c r="G1" s="55"/>
    </row>
    <row r="2" spans="1:8" ht="15.75" x14ac:dyDescent="0.25">
      <c r="A2" s="48" t="s">
        <v>357</v>
      </c>
      <c r="B2" s="53"/>
      <c r="C2" s="53"/>
      <c r="D2" s="53"/>
      <c r="E2" s="53"/>
      <c r="F2" s="53"/>
      <c r="H2" s="56"/>
    </row>
    <row r="3" spans="1:8" x14ac:dyDescent="0.25">
      <c r="A3" s="52"/>
      <c r="B3" s="49"/>
      <c r="G3" s="56"/>
    </row>
    <row r="4" spans="1:8" x14ac:dyDescent="0.25">
      <c r="A4" s="54" t="s">
        <v>384</v>
      </c>
      <c r="B4" s="49"/>
      <c r="G4" s="56"/>
    </row>
    <row r="5" spans="1:8" x14ac:dyDescent="0.25">
      <c r="A5" s="50" t="s">
        <v>358</v>
      </c>
    </row>
    <row r="6" spans="1:8" ht="30" x14ac:dyDescent="0.25">
      <c r="A6" s="50" t="s">
        <v>359</v>
      </c>
    </row>
    <row r="7" spans="1:8" x14ac:dyDescent="0.25">
      <c r="A7" s="50" t="s">
        <v>360</v>
      </c>
    </row>
    <row r="8" spans="1:8" x14ac:dyDescent="0.25">
      <c r="A8" s="50" t="s">
        <v>361</v>
      </c>
    </row>
    <row r="9" spans="1:8" x14ac:dyDescent="0.25">
      <c r="A9" s="50"/>
    </row>
    <row r="10" spans="1:8" x14ac:dyDescent="0.25">
      <c r="A10" s="49" t="s">
        <v>362</v>
      </c>
    </row>
    <row r="11" spans="1:8" x14ac:dyDescent="0.25">
      <c r="A11" s="50" t="s">
        <v>363</v>
      </c>
    </row>
    <row r="12" spans="1:8" x14ac:dyDescent="0.25">
      <c r="A12" s="50" t="s">
        <v>364</v>
      </c>
    </row>
    <row r="13" spans="1:8" x14ac:dyDescent="0.25">
      <c r="A13" s="50" t="s">
        <v>365</v>
      </c>
    </row>
    <row r="14" spans="1:8" x14ac:dyDescent="0.25">
      <c r="A14" s="50" t="s">
        <v>366</v>
      </c>
    </row>
    <row r="15" spans="1:8" x14ac:dyDescent="0.25">
      <c r="A15" s="50" t="s">
        <v>367</v>
      </c>
    </row>
    <row r="16" spans="1:8" x14ac:dyDescent="0.25">
      <c r="A16" s="50" t="s">
        <v>368</v>
      </c>
    </row>
    <row r="17" spans="1:1" x14ac:dyDescent="0.25">
      <c r="A17" s="50" t="s">
        <v>369</v>
      </c>
    </row>
    <row r="18" spans="1:1" x14ac:dyDescent="0.25">
      <c r="A18" s="51" t="s">
        <v>370</v>
      </c>
    </row>
    <row r="19" spans="1:1" x14ac:dyDescent="0.25">
      <c r="A19" s="50" t="s">
        <v>371</v>
      </c>
    </row>
    <row r="20" spans="1:1" ht="30" x14ac:dyDescent="0.25">
      <c r="A20" s="50" t="s">
        <v>372</v>
      </c>
    </row>
    <row r="21" spans="1:1" ht="30" x14ac:dyDescent="0.25">
      <c r="A21" s="50" t="s">
        <v>373</v>
      </c>
    </row>
    <row r="22" spans="1:1" ht="30" x14ac:dyDescent="0.25">
      <c r="A22" s="50" t="s">
        <v>374</v>
      </c>
    </row>
    <row r="23" spans="1:1" x14ac:dyDescent="0.25">
      <c r="A23" s="50" t="s">
        <v>375</v>
      </c>
    </row>
    <row r="24" spans="1:1" x14ac:dyDescent="0.25">
      <c r="A24" s="50" t="s">
        <v>376</v>
      </c>
    </row>
    <row r="25" spans="1:1" x14ac:dyDescent="0.25">
      <c r="A25" s="50" t="s">
        <v>377</v>
      </c>
    </row>
    <row r="26" spans="1:1" x14ac:dyDescent="0.25">
      <c r="A26" s="50" t="s">
        <v>378</v>
      </c>
    </row>
    <row r="27" spans="1:1" ht="30" x14ac:dyDescent="0.25">
      <c r="A27" s="50" t="s">
        <v>379</v>
      </c>
    </row>
    <row r="28" spans="1:1" x14ac:dyDescent="0.25">
      <c r="A28" s="50" t="s">
        <v>380</v>
      </c>
    </row>
    <row r="29" spans="1:1" x14ac:dyDescent="0.25">
      <c r="A29" s="50" t="s">
        <v>381</v>
      </c>
    </row>
    <row r="30" spans="1:1" x14ac:dyDescent="0.25">
      <c r="A30" s="50"/>
    </row>
    <row r="31" spans="1:1" x14ac:dyDescent="0.25">
      <c r="A31" s="51" t="s">
        <v>382</v>
      </c>
    </row>
    <row r="32" spans="1:1" x14ac:dyDescent="0.25">
      <c r="A32" s="50"/>
    </row>
    <row r="33" spans="1:1" x14ac:dyDescent="0.25">
      <c r="A33" s="51" t="s">
        <v>383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7" workbookViewId="0">
      <selection activeCell="D37" sqref="D37"/>
    </sheetView>
  </sheetViews>
  <sheetFormatPr defaultRowHeight="15.75" x14ac:dyDescent="0.25"/>
  <cols>
    <col min="1" max="1" width="5.7109375" style="1" customWidth="1"/>
    <col min="2" max="2" width="15.7109375" style="1" customWidth="1"/>
    <col min="3" max="3" width="20.7109375" style="1" customWidth="1"/>
    <col min="4" max="4" width="10.7109375" style="1" customWidth="1"/>
    <col min="5" max="6" width="11.7109375" style="1" customWidth="1"/>
    <col min="7" max="7" width="9.140625" style="1"/>
    <col min="8" max="8" width="20.7109375" style="1" customWidth="1"/>
    <col min="9" max="10" width="10.7109375" style="1" customWidth="1"/>
    <col min="11" max="16384" width="9.140625" style="1"/>
  </cols>
  <sheetData>
    <row r="1" spans="1:14" ht="14.1" customHeight="1" x14ac:dyDescent="0.25">
      <c r="H1" s="5"/>
      <c r="I1" s="5"/>
      <c r="J1" s="42" t="s">
        <v>10</v>
      </c>
    </row>
    <row r="2" spans="1:14" ht="14.1" customHeight="1" x14ac:dyDescent="0.25">
      <c r="F2" s="71" t="s">
        <v>11</v>
      </c>
      <c r="G2" s="71"/>
      <c r="H2" s="71"/>
      <c r="I2" s="71"/>
      <c r="J2" s="71"/>
    </row>
    <row r="3" spans="1:14" ht="14.1" customHeight="1" x14ac:dyDescent="0.25">
      <c r="G3" s="71" t="s">
        <v>12</v>
      </c>
      <c r="H3" s="71"/>
      <c r="I3" s="71"/>
      <c r="J3" s="71"/>
    </row>
    <row r="4" spans="1:14" ht="14.1" customHeight="1" x14ac:dyDescent="0.25">
      <c r="H4" s="71" t="s">
        <v>385</v>
      </c>
      <c r="I4" s="71"/>
      <c r="J4" s="71"/>
    </row>
    <row r="6" spans="1:14" x14ac:dyDescent="0.25">
      <c r="A6" s="70" t="s">
        <v>355</v>
      </c>
      <c r="B6" s="70"/>
      <c r="C6" s="70"/>
      <c r="D6" s="70"/>
      <c r="E6" s="70"/>
      <c r="F6" s="70"/>
      <c r="G6" s="70"/>
      <c r="H6" s="70"/>
      <c r="I6" s="70"/>
      <c r="J6" s="70"/>
    </row>
    <row r="7" spans="1:14" x14ac:dyDescent="0.25">
      <c r="A7" s="72" t="s">
        <v>386</v>
      </c>
      <c r="B7" s="72"/>
      <c r="C7" s="72"/>
      <c r="D7" s="72"/>
      <c r="E7" s="72"/>
      <c r="F7" s="72"/>
      <c r="G7" s="72"/>
      <c r="H7" s="72"/>
      <c r="I7" s="72"/>
      <c r="J7" s="72"/>
    </row>
    <row r="8" spans="1:14" x14ac:dyDescent="0.25">
      <c r="A8" s="70" t="s">
        <v>356</v>
      </c>
      <c r="B8" s="70"/>
      <c r="C8" s="70"/>
      <c r="D8" s="70"/>
      <c r="E8" s="70"/>
      <c r="F8" s="70"/>
      <c r="G8" s="70"/>
      <c r="H8" s="70"/>
      <c r="I8" s="70"/>
      <c r="J8" s="70"/>
    </row>
    <row r="11" spans="1:14" x14ac:dyDescent="0.25">
      <c r="A11" s="70" t="s">
        <v>271</v>
      </c>
      <c r="B11" s="70"/>
      <c r="C11" s="70"/>
      <c r="D11" s="70"/>
      <c r="E11" s="70"/>
      <c r="F11" s="70"/>
      <c r="G11" s="70"/>
      <c r="H11" s="70"/>
      <c r="I11" s="70"/>
      <c r="J11" s="70"/>
    </row>
    <row r="12" spans="1:14" ht="8.1" customHeight="1" x14ac:dyDescent="0.25"/>
    <row r="13" spans="1:14" ht="15.95" customHeight="1" x14ac:dyDescent="0.25">
      <c r="A13" s="70" t="s">
        <v>272</v>
      </c>
      <c r="B13" s="70"/>
      <c r="C13" s="70"/>
      <c r="D13" s="70"/>
      <c r="E13" s="70"/>
      <c r="F13" s="70"/>
      <c r="G13" s="70"/>
      <c r="H13" s="70"/>
      <c r="I13" s="70"/>
      <c r="J13" s="70"/>
    </row>
    <row r="14" spans="1:14" ht="15.95" customHeight="1" x14ac:dyDescent="0.25">
      <c r="A14" s="70" t="s">
        <v>265</v>
      </c>
      <c r="B14" s="70"/>
      <c r="C14" s="70"/>
      <c r="D14" s="70"/>
      <c r="E14" s="70"/>
      <c r="F14" s="70"/>
      <c r="G14" s="70"/>
      <c r="H14" s="70"/>
      <c r="I14" s="70"/>
      <c r="J14" s="70"/>
    </row>
    <row r="15" spans="1:14" ht="8.1" customHeight="1" thickBot="1" x14ac:dyDescent="0.3"/>
    <row r="16" spans="1:14" ht="15.95" customHeight="1" x14ac:dyDescent="0.25">
      <c r="A16" s="73" t="s">
        <v>5</v>
      </c>
      <c r="B16" s="76" t="s">
        <v>0</v>
      </c>
      <c r="C16" s="76" t="s">
        <v>1</v>
      </c>
      <c r="D16" s="79" t="s">
        <v>2</v>
      </c>
      <c r="E16" s="76" t="s">
        <v>3</v>
      </c>
      <c r="F16" s="81"/>
      <c r="G16" s="61" t="s">
        <v>16</v>
      </c>
      <c r="H16" s="75" t="s">
        <v>4</v>
      </c>
      <c r="I16" s="76"/>
      <c r="J16" s="77"/>
      <c r="K16" s="2"/>
      <c r="L16" s="2"/>
      <c r="M16" s="2"/>
      <c r="N16" s="2"/>
    </row>
    <row r="17" spans="1:10" ht="39.950000000000003" customHeight="1" thickBot="1" x14ac:dyDescent="0.3">
      <c r="A17" s="74"/>
      <c r="B17" s="78"/>
      <c r="C17" s="78"/>
      <c r="D17" s="80"/>
      <c r="E17" s="21" t="s">
        <v>6</v>
      </c>
      <c r="F17" s="22" t="s">
        <v>7</v>
      </c>
      <c r="G17" s="82"/>
      <c r="H17" s="23" t="s">
        <v>1</v>
      </c>
      <c r="I17" s="40" t="s">
        <v>17</v>
      </c>
      <c r="J17" s="25" t="s">
        <v>18</v>
      </c>
    </row>
    <row r="18" spans="1:10" ht="51" x14ac:dyDescent="0.25">
      <c r="A18" s="41" t="s">
        <v>13</v>
      </c>
      <c r="B18" s="41" t="s">
        <v>276</v>
      </c>
      <c r="C18" s="4" t="s">
        <v>277</v>
      </c>
      <c r="D18" s="41" t="s">
        <v>21</v>
      </c>
      <c r="E18" s="41">
        <v>20</v>
      </c>
      <c r="F18" s="9">
        <v>50</v>
      </c>
      <c r="G18" s="11">
        <f>E18+F18</f>
        <v>70</v>
      </c>
      <c r="H18" s="10"/>
      <c r="I18" s="41"/>
      <c r="J18" s="13">
        <f>G18*I18</f>
        <v>0</v>
      </c>
    </row>
    <row r="19" spans="1:10" ht="25.5" x14ac:dyDescent="0.25">
      <c r="A19" s="46" t="s">
        <v>19</v>
      </c>
      <c r="B19" s="46" t="s">
        <v>283</v>
      </c>
      <c r="C19" s="4" t="s">
        <v>284</v>
      </c>
      <c r="D19" s="46" t="s">
        <v>21</v>
      </c>
      <c r="E19" s="46">
        <v>5</v>
      </c>
      <c r="F19" s="9">
        <v>20</v>
      </c>
      <c r="G19" s="11">
        <f t="shared" ref="G19:G27" si="0">E19+F19</f>
        <v>25</v>
      </c>
      <c r="H19" s="10"/>
      <c r="I19" s="46"/>
      <c r="J19" s="13">
        <f t="shared" ref="J19:J27" si="1">G19*I19</f>
        <v>0</v>
      </c>
    </row>
    <row r="20" spans="1:10" x14ac:dyDescent="0.25">
      <c r="A20" s="58" t="s">
        <v>22</v>
      </c>
      <c r="B20" s="46" t="s">
        <v>285</v>
      </c>
      <c r="C20" s="4" t="s">
        <v>286</v>
      </c>
      <c r="D20" s="46" t="s">
        <v>21</v>
      </c>
      <c r="E20" s="46">
        <v>80</v>
      </c>
      <c r="F20" s="9">
        <v>60</v>
      </c>
      <c r="G20" s="11">
        <f t="shared" si="0"/>
        <v>140</v>
      </c>
      <c r="H20" s="10"/>
      <c r="I20" s="46"/>
      <c r="J20" s="13">
        <f t="shared" si="1"/>
        <v>0</v>
      </c>
    </row>
    <row r="21" spans="1:10" x14ac:dyDescent="0.25">
      <c r="A21" s="58" t="s">
        <v>24</v>
      </c>
      <c r="B21" s="46" t="s">
        <v>287</v>
      </c>
      <c r="C21" s="4" t="s">
        <v>286</v>
      </c>
      <c r="D21" s="46" t="s">
        <v>21</v>
      </c>
      <c r="E21" s="46">
        <v>20</v>
      </c>
      <c r="F21" s="9">
        <v>36</v>
      </c>
      <c r="G21" s="11">
        <f t="shared" si="0"/>
        <v>56</v>
      </c>
      <c r="H21" s="10"/>
      <c r="I21" s="46"/>
      <c r="J21" s="13">
        <f t="shared" si="1"/>
        <v>0</v>
      </c>
    </row>
    <row r="22" spans="1:10" x14ac:dyDescent="0.25">
      <c r="A22" s="58" t="s">
        <v>26</v>
      </c>
      <c r="B22" s="46" t="s">
        <v>288</v>
      </c>
      <c r="C22" s="4" t="s">
        <v>289</v>
      </c>
      <c r="D22" s="46" t="s">
        <v>21</v>
      </c>
      <c r="E22" s="46">
        <v>5</v>
      </c>
      <c r="F22" s="9">
        <v>20</v>
      </c>
      <c r="G22" s="11">
        <f t="shared" si="0"/>
        <v>25</v>
      </c>
      <c r="H22" s="10"/>
      <c r="I22" s="46"/>
      <c r="J22" s="13">
        <f t="shared" si="1"/>
        <v>0</v>
      </c>
    </row>
    <row r="23" spans="1:10" ht="25.5" x14ac:dyDescent="0.25">
      <c r="A23" s="58" t="s">
        <v>29</v>
      </c>
      <c r="B23" s="46" t="s">
        <v>290</v>
      </c>
      <c r="C23" s="4" t="s">
        <v>291</v>
      </c>
      <c r="D23" s="46" t="s">
        <v>21</v>
      </c>
      <c r="E23" s="46">
        <v>140</v>
      </c>
      <c r="F23" s="9">
        <v>210</v>
      </c>
      <c r="G23" s="11">
        <f t="shared" si="0"/>
        <v>350</v>
      </c>
      <c r="H23" s="10"/>
      <c r="I23" s="46"/>
      <c r="J23" s="13">
        <f t="shared" si="1"/>
        <v>0</v>
      </c>
    </row>
    <row r="24" spans="1:10" ht="38.25" x14ac:dyDescent="0.25">
      <c r="A24" s="58" t="s">
        <v>31</v>
      </c>
      <c r="B24" s="46" t="s">
        <v>292</v>
      </c>
      <c r="C24" s="4" t="s">
        <v>293</v>
      </c>
      <c r="D24" s="46" t="s">
        <v>21</v>
      </c>
      <c r="E24" s="46">
        <v>130</v>
      </c>
      <c r="F24" s="9">
        <v>240</v>
      </c>
      <c r="G24" s="11">
        <f t="shared" si="0"/>
        <v>370</v>
      </c>
      <c r="H24" s="10"/>
      <c r="I24" s="46"/>
      <c r="J24" s="13">
        <f t="shared" si="1"/>
        <v>0</v>
      </c>
    </row>
    <row r="25" spans="1:10" x14ac:dyDescent="0.25">
      <c r="A25" s="58" t="s">
        <v>33</v>
      </c>
      <c r="B25" s="44" t="s">
        <v>298</v>
      </c>
      <c r="C25" s="4" t="s">
        <v>299</v>
      </c>
      <c r="D25" s="44" t="s">
        <v>21</v>
      </c>
      <c r="E25" s="44">
        <v>10</v>
      </c>
      <c r="F25" s="33">
        <v>24</v>
      </c>
      <c r="G25" s="34">
        <f t="shared" si="0"/>
        <v>34</v>
      </c>
      <c r="H25" s="35"/>
      <c r="I25" s="36"/>
      <c r="J25" s="37">
        <f t="shared" si="1"/>
        <v>0</v>
      </c>
    </row>
    <row r="26" spans="1:10" ht="16.5" thickBot="1" x14ac:dyDescent="0.3">
      <c r="A26" s="58" t="s">
        <v>36</v>
      </c>
      <c r="B26" s="41" t="s">
        <v>300</v>
      </c>
      <c r="C26" s="4" t="s">
        <v>301</v>
      </c>
      <c r="D26" s="41" t="s">
        <v>21</v>
      </c>
      <c r="E26" s="41">
        <v>0</v>
      </c>
      <c r="F26" s="33">
        <v>16</v>
      </c>
      <c r="G26" s="34">
        <f t="shared" si="0"/>
        <v>16</v>
      </c>
      <c r="H26" s="35"/>
      <c r="I26" s="36"/>
      <c r="J26" s="37">
        <f t="shared" si="1"/>
        <v>0</v>
      </c>
    </row>
    <row r="27" spans="1:10" ht="32.25" thickBot="1" x14ac:dyDescent="0.3">
      <c r="A27" s="58" t="s">
        <v>38</v>
      </c>
      <c r="B27" s="41" t="s">
        <v>302</v>
      </c>
      <c r="C27" s="4" t="s">
        <v>286</v>
      </c>
      <c r="D27" s="41" t="s">
        <v>21</v>
      </c>
      <c r="E27" s="41">
        <v>20</v>
      </c>
      <c r="F27" s="33">
        <v>0</v>
      </c>
      <c r="G27" s="34">
        <f t="shared" si="0"/>
        <v>20</v>
      </c>
      <c r="H27" s="35"/>
      <c r="I27" s="36"/>
      <c r="J27" s="37">
        <f t="shared" si="1"/>
        <v>0</v>
      </c>
    </row>
    <row r="28" spans="1:10" ht="19.5" thickBot="1" x14ac:dyDescent="0.35">
      <c r="F28" s="65" t="s">
        <v>273</v>
      </c>
      <c r="G28" s="66"/>
      <c r="H28" s="67"/>
      <c r="I28" s="63">
        <f>SUM(J18:J27)</f>
        <v>0</v>
      </c>
      <c r="J28" s="64"/>
    </row>
    <row r="29" spans="1:10" ht="19.5" thickBot="1" x14ac:dyDescent="0.35">
      <c r="F29" s="65" t="s">
        <v>172</v>
      </c>
      <c r="G29" s="66"/>
      <c r="H29" s="67"/>
      <c r="I29" s="63">
        <f>I30-I28</f>
        <v>0</v>
      </c>
      <c r="J29" s="64"/>
    </row>
    <row r="30" spans="1:10" ht="19.5" thickBot="1" x14ac:dyDescent="0.35">
      <c r="F30" s="65" t="s">
        <v>274</v>
      </c>
      <c r="G30" s="66"/>
      <c r="H30" s="67"/>
      <c r="I30" s="63">
        <f>I28*1.21</f>
        <v>0</v>
      </c>
      <c r="J30" s="64"/>
    </row>
  </sheetData>
  <mergeCells count="22">
    <mergeCell ref="F28:H28"/>
    <mergeCell ref="I28:J28"/>
    <mergeCell ref="F29:H29"/>
    <mergeCell ref="I29:J29"/>
    <mergeCell ref="F30:H30"/>
    <mergeCell ref="I30:J30"/>
    <mergeCell ref="A11:J11"/>
    <mergeCell ref="A13:J13"/>
    <mergeCell ref="A16:A17"/>
    <mergeCell ref="B16:B17"/>
    <mergeCell ref="C16:C17"/>
    <mergeCell ref="D16:D17"/>
    <mergeCell ref="E16:F16"/>
    <mergeCell ref="G16:G17"/>
    <mergeCell ref="H16:J16"/>
    <mergeCell ref="A14:J14"/>
    <mergeCell ref="A8:J8"/>
    <mergeCell ref="F2:J2"/>
    <mergeCell ref="G3:J3"/>
    <mergeCell ref="H4:J4"/>
    <mergeCell ref="A6:J6"/>
    <mergeCell ref="A7:J7"/>
  </mergeCells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A7" sqref="A7:J7"/>
    </sheetView>
  </sheetViews>
  <sheetFormatPr defaultRowHeight="15.75" x14ac:dyDescent="0.25"/>
  <cols>
    <col min="1" max="1" width="5.7109375" style="1" customWidth="1"/>
    <col min="2" max="2" width="15.7109375" style="1" customWidth="1"/>
    <col min="3" max="3" width="20.7109375" style="1" customWidth="1"/>
    <col min="4" max="4" width="10.7109375" style="1" customWidth="1"/>
    <col min="5" max="6" width="11.7109375" style="1" customWidth="1"/>
    <col min="7" max="7" width="9.140625" style="1"/>
    <col min="8" max="8" width="20.7109375" style="1" customWidth="1"/>
    <col min="9" max="10" width="10.7109375" style="1" customWidth="1"/>
    <col min="11" max="16384" width="9.140625" style="1"/>
  </cols>
  <sheetData>
    <row r="1" spans="1:14" ht="14.1" customHeight="1" x14ac:dyDescent="0.25">
      <c r="H1" s="5"/>
      <c r="I1" s="5"/>
      <c r="J1" s="45" t="s">
        <v>10</v>
      </c>
    </row>
    <row r="2" spans="1:14" ht="14.1" customHeight="1" x14ac:dyDescent="0.25">
      <c r="F2" s="71" t="s">
        <v>11</v>
      </c>
      <c r="G2" s="71"/>
      <c r="H2" s="71"/>
      <c r="I2" s="71"/>
      <c r="J2" s="71"/>
    </row>
    <row r="3" spans="1:14" ht="14.1" customHeight="1" x14ac:dyDescent="0.25">
      <c r="G3" s="71" t="s">
        <v>12</v>
      </c>
      <c r="H3" s="71"/>
      <c r="I3" s="71"/>
      <c r="J3" s="71"/>
    </row>
    <row r="4" spans="1:14" ht="14.1" customHeight="1" x14ac:dyDescent="0.25">
      <c r="H4" s="71" t="s">
        <v>385</v>
      </c>
      <c r="I4" s="71"/>
      <c r="J4" s="71"/>
    </row>
    <row r="6" spans="1:14" x14ac:dyDescent="0.25">
      <c r="A6" s="70" t="s">
        <v>355</v>
      </c>
      <c r="B6" s="70"/>
      <c r="C6" s="70"/>
      <c r="D6" s="70"/>
      <c r="E6" s="70"/>
      <c r="F6" s="70"/>
      <c r="G6" s="70"/>
      <c r="H6" s="70"/>
      <c r="I6" s="70"/>
      <c r="J6" s="70"/>
    </row>
    <row r="7" spans="1:14" x14ac:dyDescent="0.25">
      <c r="A7" s="72" t="s">
        <v>386</v>
      </c>
      <c r="B7" s="72"/>
      <c r="C7" s="72"/>
      <c r="D7" s="72"/>
      <c r="E7" s="72"/>
      <c r="F7" s="72"/>
      <c r="G7" s="72"/>
      <c r="H7" s="72"/>
      <c r="I7" s="72"/>
      <c r="J7" s="72"/>
    </row>
    <row r="8" spans="1:14" x14ac:dyDescent="0.25">
      <c r="A8" s="70" t="s">
        <v>356</v>
      </c>
      <c r="B8" s="70"/>
      <c r="C8" s="70"/>
      <c r="D8" s="70"/>
      <c r="E8" s="70"/>
      <c r="F8" s="70"/>
      <c r="G8" s="70"/>
      <c r="H8" s="70"/>
      <c r="I8" s="70"/>
      <c r="J8" s="70"/>
    </row>
    <row r="11" spans="1:14" x14ac:dyDescent="0.25">
      <c r="A11" s="70" t="s">
        <v>303</v>
      </c>
      <c r="B11" s="70"/>
      <c r="C11" s="70"/>
      <c r="D11" s="70"/>
      <c r="E11" s="70"/>
      <c r="F11" s="70"/>
      <c r="G11" s="70"/>
      <c r="H11" s="70"/>
      <c r="I11" s="70"/>
      <c r="J11" s="70"/>
    </row>
    <row r="12" spans="1:14" ht="8.1" customHeight="1" x14ac:dyDescent="0.25"/>
    <row r="13" spans="1:14" ht="15.95" customHeight="1" x14ac:dyDescent="0.25">
      <c r="A13" s="70" t="s">
        <v>304</v>
      </c>
      <c r="B13" s="70"/>
      <c r="C13" s="70"/>
      <c r="D13" s="70"/>
      <c r="E13" s="70"/>
      <c r="F13" s="70"/>
      <c r="G13" s="70"/>
      <c r="H13" s="70"/>
      <c r="I13" s="70"/>
      <c r="J13" s="70"/>
    </row>
    <row r="14" spans="1:14" ht="15.95" customHeight="1" x14ac:dyDescent="0.25">
      <c r="A14" s="70" t="s">
        <v>265</v>
      </c>
      <c r="B14" s="70"/>
      <c r="C14" s="70"/>
      <c r="D14" s="70"/>
      <c r="E14" s="70"/>
      <c r="F14" s="70"/>
      <c r="G14" s="70"/>
      <c r="H14" s="70"/>
      <c r="I14" s="70"/>
      <c r="J14" s="70"/>
    </row>
    <row r="15" spans="1:14" ht="8.1" customHeight="1" thickBot="1" x14ac:dyDescent="0.3"/>
    <row r="16" spans="1:14" ht="15.95" customHeight="1" x14ac:dyDescent="0.25">
      <c r="A16" s="73" t="s">
        <v>5</v>
      </c>
      <c r="B16" s="76" t="s">
        <v>0</v>
      </c>
      <c r="C16" s="76" t="s">
        <v>1</v>
      </c>
      <c r="D16" s="79" t="s">
        <v>2</v>
      </c>
      <c r="E16" s="76" t="s">
        <v>3</v>
      </c>
      <c r="F16" s="81"/>
      <c r="G16" s="61" t="s">
        <v>16</v>
      </c>
      <c r="H16" s="75" t="s">
        <v>4</v>
      </c>
      <c r="I16" s="76"/>
      <c r="J16" s="77"/>
      <c r="K16" s="2"/>
      <c r="L16" s="2"/>
      <c r="M16" s="2"/>
      <c r="N16" s="2"/>
    </row>
    <row r="17" spans="1:10" ht="39.950000000000003" customHeight="1" thickBot="1" x14ac:dyDescent="0.3">
      <c r="A17" s="74"/>
      <c r="B17" s="78"/>
      <c r="C17" s="78"/>
      <c r="D17" s="80"/>
      <c r="E17" s="21" t="s">
        <v>6</v>
      </c>
      <c r="F17" s="22" t="s">
        <v>7</v>
      </c>
      <c r="G17" s="82"/>
      <c r="H17" s="23" t="s">
        <v>1</v>
      </c>
      <c r="I17" s="43" t="s">
        <v>17</v>
      </c>
      <c r="J17" s="25" t="s">
        <v>18</v>
      </c>
    </row>
    <row r="18" spans="1:10" ht="26.25" thickBot="1" x14ac:dyDescent="0.3">
      <c r="A18" s="15" t="s">
        <v>13</v>
      </c>
      <c r="B18" s="17" t="s">
        <v>307</v>
      </c>
      <c r="C18" s="16" t="s">
        <v>308</v>
      </c>
      <c r="D18" s="17" t="s">
        <v>21</v>
      </c>
      <c r="E18" s="17">
        <v>200</v>
      </c>
      <c r="F18" s="18">
        <v>40</v>
      </c>
      <c r="G18" s="38">
        <f>E18+F18</f>
        <v>240</v>
      </c>
      <c r="H18" s="19"/>
      <c r="I18" s="17"/>
      <c r="J18" s="20">
        <f>G18*I18</f>
        <v>0</v>
      </c>
    </row>
    <row r="19" spans="1:10" ht="19.5" thickBot="1" x14ac:dyDescent="0.35">
      <c r="F19" s="65" t="s">
        <v>305</v>
      </c>
      <c r="G19" s="66"/>
      <c r="H19" s="67"/>
      <c r="I19" s="63">
        <f>SUM(J18:J18)</f>
        <v>0</v>
      </c>
      <c r="J19" s="64"/>
    </row>
    <row r="20" spans="1:10" ht="19.5" thickBot="1" x14ac:dyDescent="0.35">
      <c r="F20" s="65" t="s">
        <v>172</v>
      </c>
      <c r="G20" s="66"/>
      <c r="H20" s="67"/>
      <c r="I20" s="63">
        <f>I21-I19</f>
        <v>0</v>
      </c>
      <c r="J20" s="64"/>
    </row>
    <row r="21" spans="1:10" ht="19.5" thickBot="1" x14ac:dyDescent="0.35">
      <c r="F21" s="65" t="s">
        <v>306</v>
      </c>
      <c r="G21" s="66"/>
      <c r="H21" s="67"/>
      <c r="I21" s="63">
        <f>I19*1.21</f>
        <v>0</v>
      </c>
      <c r="J21" s="64"/>
    </row>
  </sheetData>
  <mergeCells count="22">
    <mergeCell ref="F19:H19"/>
    <mergeCell ref="I19:J19"/>
    <mergeCell ref="F20:H20"/>
    <mergeCell ref="I20:J20"/>
    <mergeCell ref="F21:H21"/>
    <mergeCell ref="I21:J21"/>
    <mergeCell ref="A11:J11"/>
    <mergeCell ref="A13:J13"/>
    <mergeCell ref="A14:J14"/>
    <mergeCell ref="A16:A17"/>
    <mergeCell ref="B16:B17"/>
    <mergeCell ref="C16:C17"/>
    <mergeCell ref="D16:D17"/>
    <mergeCell ref="E16:F16"/>
    <mergeCell ref="G16:G17"/>
    <mergeCell ref="H16:J16"/>
    <mergeCell ref="A8:J8"/>
    <mergeCell ref="F2:J2"/>
    <mergeCell ref="G3:J3"/>
    <mergeCell ref="H4:J4"/>
    <mergeCell ref="A6:J6"/>
    <mergeCell ref="A7:J7"/>
  </mergeCells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A7" sqref="A7:J7"/>
    </sheetView>
  </sheetViews>
  <sheetFormatPr defaultRowHeight="15.75" x14ac:dyDescent="0.25"/>
  <cols>
    <col min="1" max="1" width="5.7109375" style="1" customWidth="1"/>
    <col min="2" max="2" width="15.7109375" style="1" customWidth="1"/>
    <col min="3" max="3" width="20.7109375" style="1" customWidth="1"/>
    <col min="4" max="4" width="10.7109375" style="1" customWidth="1"/>
    <col min="5" max="6" width="11.7109375" style="1" customWidth="1"/>
    <col min="7" max="7" width="9.140625" style="1"/>
    <col min="8" max="8" width="20.7109375" style="1" customWidth="1"/>
    <col min="9" max="10" width="10.7109375" style="1" customWidth="1"/>
    <col min="11" max="16384" width="9.140625" style="1"/>
  </cols>
  <sheetData>
    <row r="1" spans="1:14" ht="14.1" customHeight="1" x14ac:dyDescent="0.25">
      <c r="H1" s="5"/>
      <c r="I1" s="5"/>
      <c r="J1" s="45" t="s">
        <v>10</v>
      </c>
    </row>
    <row r="2" spans="1:14" ht="14.1" customHeight="1" x14ac:dyDescent="0.25">
      <c r="F2" s="71" t="s">
        <v>11</v>
      </c>
      <c r="G2" s="71"/>
      <c r="H2" s="71"/>
      <c r="I2" s="71"/>
      <c r="J2" s="71"/>
    </row>
    <row r="3" spans="1:14" ht="14.1" customHeight="1" x14ac:dyDescent="0.25">
      <c r="G3" s="71" t="s">
        <v>12</v>
      </c>
      <c r="H3" s="71"/>
      <c r="I3" s="71"/>
      <c r="J3" s="71"/>
    </row>
    <row r="4" spans="1:14" ht="14.1" customHeight="1" x14ac:dyDescent="0.25">
      <c r="H4" s="71" t="s">
        <v>385</v>
      </c>
      <c r="I4" s="71"/>
      <c r="J4" s="71"/>
    </row>
    <row r="5" spans="1:14" ht="9" customHeight="1" x14ac:dyDescent="0.25"/>
    <row r="6" spans="1:14" x14ac:dyDescent="0.25">
      <c r="A6" s="70" t="s">
        <v>355</v>
      </c>
      <c r="B6" s="70"/>
      <c r="C6" s="70"/>
      <c r="D6" s="70"/>
      <c r="E6" s="70"/>
      <c r="F6" s="70"/>
      <c r="G6" s="70"/>
      <c r="H6" s="70"/>
      <c r="I6" s="70"/>
      <c r="J6" s="70"/>
    </row>
    <row r="7" spans="1:14" x14ac:dyDescent="0.25">
      <c r="A7" s="72" t="s">
        <v>386</v>
      </c>
      <c r="B7" s="72"/>
      <c r="C7" s="72"/>
      <c r="D7" s="72"/>
      <c r="E7" s="72"/>
      <c r="F7" s="72"/>
      <c r="G7" s="72"/>
      <c r="H7" s="72"/>
      <c r="I7" s="72"/>
      <c r="J7" s="72"/>
    </row>
    <row r="8" spans="1:14" x14ac:dyDescent="0.25">
      <c r="A8" s="70" t="s">
        <v>356</v>
      </c>
      <c r="B8" s="70"/>
      <c r="C8" s="70"/>
      <c r="D8" s="70"/>
      <c r="E8" s="70"/>
      <c r="F8" s="70"/>
      <c r="G8" s="70"/>
      <c r="H8" s="70"/>
      <c r="I8" s="70"/>
      <c r="J8" s="70"/>
    </row>
    <row r="9" spans="1:14" ht="8.1" customHeight="1" x14ac:dyDescent="0.25"/>
    <row r="10" spans="1:14" x14ac:dyDescent="0.25">
      <c r="A10" s="70" t="s">
        <v>309</v>
      </c>
      <c r="B10" s="70"/>
      <c r="C10" s="70"/>
      <c r="D10" s="70"/>
      <c r="E10" s="70"/>
      <c r="F10" s="70"/>
      <c r="G10" s="70"/>
      <c r="H10" s="70"/>
      <c r="I10" s="70"/>
      <c r="J10" s="70"/>
    </row>
    <row r="11" spans="1:14" ht="8.1" customHeight="1" x14ac:dyDescent="0.25"/>
    <row r="12" spans="1:14" ht="15.95" customHeight="1" x14ac:dyDescent="0.25">
      <c r="A12" s="69" t="s">
        <v>310</v>
      </c>
      <c r="B12" s="69"/>
      <c r="C12" s="69"/>
      <c r="D12" s="69"/>
      <c r="E12" s="69"/>
      <c r="F12" s="69"/>
      <c r="G12" s="69"/>
      <c r="H12" s="69"/>
      <c r="I12" s="69"/>
      <c r="J12" s="69"/>
    </row>
    <row r="13" spans="1:14" ht="8.1" customHeight="1" thickBot="1" x14ac:dyDescent="0.3"/>
    <row r="14" spans="1:14" ht="15.95" customHeight="1" x14ac:dyDescent="0.25">
      <c r="A14" s="73" t="s">
        <v>5</v>
      </c>
      <c r="B14" s="76" t="s">
        <v>0</v>
      </c>
      <c r="C14" s="76" t="s">
        <v>1</v>
      </c>
      <c r="D14" s="79" t="s">
        <v>2</v>
      </c>
      <c r="E14" s="76" t="s">
        <v>3</v>
      </c>
      <c r="F14" s="81"/>
      <c r="G14" s="61" t="s">
        <v>16</v>
      </c>
      <c r="H14" s="75" t="s">
        <v>4</v>
      </c>
      <c r="I14" s="76"/>
      <c r="J14" s="77"/>
      <c r="K14" s="2"/>
      <c r="L14" s="2"/>
      <c r="M14" s="2"/>
      <c r="N14" s="2"/>
    </row>
    <row r="15" spans="1:14" ht="39.950000000000003" customHeight="1" thickBot="1" x14ac:dyDescent="0.3">
      <c r="A15" s="74"/>
      <c r="B15" s="78"/>
      <c r="C15" s="78"/>
      <c r="D15" s="80"/>
      <c r="E15" s="21" t="s">
        <v>6</v>
      </c>
      <c r="F15" s="22" t="s">
        <v>7</v>
      </c>
      <c r="G15" s="82"/>
      <c r="H15" s="23" t="s">
        <v>1</v>
      </c>
      <c r="I15" s="43" t="s">
        <v>17</v>
      </c>
      <c r="J15" s="25" t="s">
        <v>18</v>
      </c>
    </row>
    <row r="16" spans="1:14" ht="25.5" x14ac:dyDescent="0.25">
      <c r="A16" s="15" t="s">
        <v>13</v>
      </c>
      <c r="B16" s="17" t="s">
        <v>313</v>
      </c>
      <c r="C16" s="16" t="s">
        <v>308</v>
      </c>
      <c r="D16" s="17" t="s">
        <v>21</v>
      </c>
      <c r="E16" s="17">
        <v>15</v>
      </c>
      <c r="F16" s="18">
        <v>0</v>
      </c>
      <c r="G16" s="38">
        <f>E16+F16</f>
        <v>15</v>
      </c>
      <c r="H16" s="19"/>
      <c r="I16" s="17"/>
      <c r="J16" s="20">
        <f>G16*I16</f>
        <v>0</v>
      </c>
    </row>
    <row r="17" spans="1:10" ht="25.5" x14ac:dyDescent="0.25">
      <c r="A17" s="44" t="s">
        <v>19</v>
      </c>
      <c r="B17" s="44" t="s">
        <v>314</v>
      </c>
      <c r="C17" s="16" t="s">
        <v>308</v>
      </c>
      <c r="D17" s="44" t="s">
        <v>21</v>
      </c>
      <c r="E17" s="44">
        <v>10</v>
      </c>
      <c r="F17" s="9">
        <v>40</v>
      </c>
      <c r="G17" s="11">
        <f>E17+F17</f>
        <v>50</v>
      </c>
      <c r="H17" s="10"/>
      <c r="I17" s="44"/>
      <c r="J17" s="13">
        <f>G17*I17</f>
        <v>0</v>
      </c>
    </row>
    <row r="18" spans="1:10" ht="25.5" x14ac:dyDescent="0.25">
      <c r="A18" s="44" t="s">
        <v>22</v>
      </c>
      <c r="B18" s="44" t="s">
        <v>315</v>
      </c>
      <c r="C18" s="16" t="s">
        <v>308</v>
      </c>
      <c r="D18" s="44" t="s">
        <v>21</v>
      </c>
      <c r="E18" s="44">
        <v>40</v>
      </c>
      <c r="F18" s="9">
        <v>175</v>
      </c>
      <c r="G18" s="11">
        <f t="shared" ref="G18:G25" si="0">E18+F18</f>
        <v>215</v>
      </c>
      <c r="H18" s="10"/>
      <c r="I18" s="44"/>
      <c r="J18" s="13">
        <f t="shared" ref="J18:J25" si="1">G18*I18</f>
        <v>0</v>
      </c>
    </row>
    <row r="19" spans="1:10" ht="25.5" x14ac:dyDescent="0.25">
      <c r="A19" s="44" t="s">
        <v>24</v>
      </c>
      <c r="B19" s="44" t="s">
        <v>316</v>
      </c>
      <c r="C19" s="16" t="s">
        <v>308</v>
      </c>
      <c r="D19" s="44" t="s">
        <v>21</v>
      </c>
      <c r="E19" s="44">
        <v>100</v>
      </c>
      <c r="F19" s="9">
        <v>195</v>
      </c>
      <c r="G19" s="11">
        <f t="shared" si="0"/>
        <v>295</v>
      </c>
      <c r="H19" s="10"/>
      <c r="I19" s="44"/>
      <c r="J19" s="13">
        <f t="shared" si="1"/>
        <v>0</v>
      </c>
    </row>
    <row r="20" spans="1:10" ht="25.5" x14ac:dyDescent="0.25">
      <c r="A20" s="44" t="s">
        <v>26</v>
      </c>
      <c r="B20" s="44" t="s">
        <v>317</v>
      </c>
      <c r="C20" s="16" t="s">
        <v>308</v>
      </c>
      <c r="D20" s="44" t="s">
        <v>21</v>
      </c>
      <c r="E20" s="44">
        <v>250</v>
      </c>
      <c r="F20" s="9">
        <v>900</v>
      </c>
      <c r="G20" s="11">
        <f t="shared" si="0"/>
        <v>1150</v>
      </c>
      <c r="H20" s="10"/>
      <c r="I20" s="44"/>
      <c r="J20" s="13">
        <f t="shared" si="1"/>
        <v>0</v>
      </c>
    </row>
    <row r="21" spans="1:10" ht="25.5" x14ac:dyDescent="0.25">
      <c r="A21" s="44" t="s">
        <v>29</v>
      </c>
      <c r="B21" s="44" t="s">
        <v>318</v>
      </c>
      <c r="C21" s="16" t="s">
        <v>308</v>
      </c>
      <c r="D21" s="44" t="s">
        <v>21</v>
      </c>
      <c r="E21" s="44">
        <v>250</v>
      </c>
      <c r="F21" s="33">
        <v>174</v>
      </c>
      <c r="G21" s="34">
        <f t="shared" si="0"/>
        <v>424</v>
      </c>
      <c r="H21" s="35"/>
      <c r="I21" s="36"/>
      <c r="J21" s="37">
        <f t="shared" si="1"/>
        <v>0</v>
      </c>
    </row>
    <row r="22" spans="1:10" ht="25.5" x14ac:dyDescent="0.25">
      <c r="A22" s="44" t="s">
        <v>31</v>
      </c>
      <c r="B22" s="44" t="s">
        <v>319</v>
      </c>
      <c r="C22" s="16" t="s">
        <v>308</v>
      </c>
      <c r="D22" s="44" t="s">
        <v>21</v>
      </c>
      <c r="E22" s="44">
        <v>0</v>
      </c>
      <c r="F22" s="33">
        <v>370</v>
      </c>
      <c r="G22" s="34">
        <f t="shared" si="0"/>
        <v>370</v>
      </c>
      <c r="H22" s="35"/>
      <c r="I22" s="36"/>
      <c r="J22" s="37">
        <f t="shared" si="1"/>
        <v>0</v>
      </c>
    </row>
    <row r="23" spans="1:10" ht="25.5" x14ac:dyDescent="0.25">
      <c r="A23" s="44" t="s">
        <v>33</v>
      </c>
      <c r="B23" s="44" t="s">
        <v>320</v>
      </c>
      <c r="C23" s="16" t="s">
        <v>308</v>
      </c>
      <c r="D23" s="44" t="s">
        <v>21</v>
      </c>
      <c r="E23" s="44">
        <v>10</v>
      </c>
      <c r="F23" s="33">
        <v>110</v>
      </c>
      <c r="G23" s="34">
        <f t="shared" si="0"/>
        <v>120</v>
      </c>
      <c r="H23" s="35"/>
      <c r="I23" s="36"/>
      <c r="J23" s="37">
        <f t="shared" si="1"/>
        <v>0</v>
      </c>
    </row>
    <row r="24" spans="1:10" ht="25.5" x14ac:dyDescent="0.25">
      <c r="A24" s="44" t="s">
        <v>36</v>
      </c>
      <c r="B24" s="44" t="s">
        <v>321</v>
      </c>
      <c r="C24" s="16" t="s">
        <v>308</v>
      </c>
      <c r="D24" s="44" t="s">
        <v>21</v>
      </c>
      <c r="E24" s="44">
        <v>20</v>
      </c>
      <c r="F24" s="33">
        <v>40</v>
      </c>
      <c r="G24" s="34">
        <f t="shared" si="0"/>
        <v>60</v>
      </c>
      <c r="H24" s="35"/>
      <c r="I24" s="36"/>
      <c r="J24" s="37">
        <f t="shared" si="1"/>
        <v>0</v>
      </c>
    </row>
    <row r="25" spans="1:10" ht="26.25" thickBot="1" x14ac:dyDescent="0.3">
      <c r="A25" s="44" t="s">
        <v>38</v>
      </c>
      <c r="B25" s="44" t="s">
        <v>322</v>
      </c>
      <c r="C25" s="16" t="s">
        <v>308</v>
      </c>
      <c r="D25" s="44" t="s">
        <v>21</v>
      </c>
      <c r="E25" s="44">
        <v>50</v>
      </c>
      <c r="F25" s="33">
        <v>48</v>
      </c>
      <c r="G25" s="34">
        <f t="shared" si="0"/>
        <v>98</v>
      </c>
      <c r="H25" s="35"/>
      <c r="I25" s="36"/>
      <c r="J25" s="37">
        <f t="shared" si="1"/>
        <v>0</v>
      </c>
    </row>
    <row r="26" spans="1:10" ht="19.5" thickBot="1" x14ac:dyDescent="0.35">
      <c r="F26" s="65" t="s">
        <v>311</v>
      </c>
      <c r="G26" s="66"/>
      <c r="H26" s="67"/>
      <c r="I26" s="63">
        <f>SUM(J16:J25)</f>
        <v>0</v>
      </c>
      <c r="J26" s="64"/>
    </row>
    <row r="27" spans="1:10" ht="19.5" thickBot="1" x14ac:dyDescent="0.35">
      <c r="F27" s="65" t="s">
        <v>172</v>
      </c>
      <c r="G27" s="66"/>
      <c r="H27" s="67"/>
      <c r="I27" s="63">
        <f>I28-I26</f>
        <v>0</v>
      </c>
      <c r="J27" s="64"/>
    </row>
    <row r="28" spans="1:10" ht="19.5" thickBot="1" x14ac:dyDescent="0.35">
      <c r="F28" s="65" t="s">
        <v>312</v>
      </c>
      <c r="G28" s="66"/>
      <c r="H28" s="67"/>
      <c r="I28" s="63">
        <f>I26*1.21</f>
        <v>0</v>
      </c>
      <c r="J28" s="64"/>
    </row>
  </sheetData>
  <mergeCells count="21">
    <mergeCell ref="F26:H26"/>
    <mergeCell ref="I26:J26"/>
    <mergeCell ref="F27:H27"/>
    <mergeCell ref="I27:J27"/>
    <mergeCell ref="F28:H28"/>
    <mergeCell ref="I28:J28"/>
    <mergeCell ref="A10:J10"/>
    <mergeCell ref="A12:J12"/>
    <mergeCell ref="A14:A15"/>
    <mergeCell ref="B14:B15"/>
    <mergeCell ref="C14:C15"/>
    <mergeCell ref="D14:D15"/>
    <mergeCell ref="E14:F14"/>
    <mergeCell ref="G14:G15"/>
    <mergeCell ref="H14:J14"/>
    <mergeCell ref="A8:J8"/>
    <mergeCell ref="F2:J2"/>
    <mergeCell ref="G3:J3"/>
    <mergeCell ref="H4:J4"/>
    <mergeCell ref="A6:J6"/>
    <mergeCell ref="A7:J7"/>
  </mergeCells>
  <pageMargins left="0.70866141732283472" right="0.51181102362204722" top="0.35433070866141736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A7" sqref="A7:J7"/>
    </sheetView>
  </sheetViews>
  <sheetFormatPr defaultRowHeight="15.75" x14ac:dyDescent="0.25"/>
  <cols>
    <col min="1" max="1" width="5.7109375" style="1" customWidth="1"/>
    <col min="2" max="2" width="15.7109375" style="1" customWidth="1"/>
    <col min="3" max="3" width="20.7109375" style="1" customWidth="1"/>
    <col min="4" max="4" width="10.7109375" style="1" customWidth="1"/>
    <col min="5" max="6" width="11.7109375" style="1" customWidth="1"/>
    <col min="7" max="7" width="9.140625" style="1"/>
    <col min="8" max="8" width="20.7109375" style="1" customWidth="1"/>
    <col min="9" max="10" width="10.7109375" style="1" customWidth="1"/>
    <col min="11" max="16384" width="9.140625" style="1"/>
  </cols>
  <sheetData>
    <row r="1" spans="1:14" ht="14.1" customHeight="1" x14ac:dyDescent="0.25">
      <c r="H1" s="5"/>
      <c r="I1" s="5"/>
      <c r="J1" s="45" t="s">
        <v>10</v>
      </c>
    </row>
    <row r="2" spans="1:14" ht="14.1" customHeight="1" x14ac:dyDescent="0.25">
      <c r="F2" s="71" t="s">
        <v>11</v>
      </c>
      <c r="G2" s="71"/>
      <c r="H2" s="71"/>
      <c r="I2" s="71"/>
      <c r="J2" s="71"/>
    </row>
    <row r="3" spans="1:14" ht="14.1" customHeight="1" x14ac:dyDescent="0.25">
      <c r="G3" s="71" t="s">
        <v>12</v>
      </c>
      <c r="H3" s="71"/>
      <c r="I3" s="71"/>
      <c r="J3" s="71"/>
    </row>
    <row r="4" spans="1:14" ht="14.1" customHeight="1" x14ac:dyDescent="0.25">
      <c r="H4" s="71" t="s">
        <v>385</v>
      </c>
      <c r="I4" s="71"/>
      <c r="J4" s="71"/>
    </row>
    <row r="6" spans="1:14" x14ac:dyDescent="0.25">
      <c r="A6" s="70" t="s">
        <v>355</v>
      </c>
      <c r="B6" s="70"/>
      <c r="C6" s="70"/>
      <c r="D6" s="70"/>
      <c r="E6" s="70"/>
      <c r="F6" s="70"/>
      <c r="G6" s="70"/>
      <c r="H6" s="70"/>
      <c r="I6" s="70"/>
      <c r="J6" s="70"/>
    </row>
    <row r="7" spans="1:14" x14ac:dyDescent="0.25">
      <c r="A7" s="72" t="s">
        <v>386</v>
      </c>
      <c r="B7" s="72"/>
      <c r="C7" s="72"/>
      <c r="D7" s="72"/>
      <c r="E7" s="72"/>
      <c r="F7" s="72"/>
      <c r="G7" s="72"/>
      <c r="H7" s="72"/>
      <c r="I7" s="72"/>
      <c r="J7" s="72"/>
    </row>
    <row r="8" spans="1:14" x14ac:dyDescent="0.25">
      <c r="A8" s="70" t="s">
        <v>356</v>
      </c>
      <c r="B8" s="70"/>
      <c r="C8" s="70"/>
      <c r="D8" s="70"/>
      <c r="E8" s="70"/>
      <c r="F8" s="70"/>
      <c r="G8" s="70"/>
      <c r="H8" s="70"/>
      <c r="I8" s="70"/>
      <c r="J8" s="70"/>
    </row>
    <row r="11" spans="1:14" x14ac:dyDescent="0.25">
      <c r="A11" s="70" t="s">
        <v>323</v>
      </c>
      <c r="B11" s="70"/>
      <c r="C11" s="70"/>
      <c r="D11" s="70"/>
      <c r="E11" s="70"/>
      <c r="F11" s="70"/>
      <c r="G11" s="70"/>
      <c r="H11" s="70"/>
      <c r="I11" s="70"/>
      <c r="J11" s="70"/>
    </row>
    <row r="12" spans="1:14" ht="8.1" customHeight="1" x14ac:dyDescent="0.25"/>
    <row r="13" spans="1:14" ht="15.95" customHeight="1" x14ac:dyDescent="0.25">
      <c r="A13" s="69" t="s">
        <v>324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4" ht="8.1" customHeight="1" thickBot="1" x14ac:dyDescent="0.3"/>
    <row r="15" spans="1:14" ht="15.95" customHeight="1" x14ac:dyDescent="0.25">
      <c r="A15" s="73" t="s">
        <v>5</v>
      </c>
      <c r="B15" s="76" t="s">
        <v>0</v>
      </c>
      <c r="C15" s="76" t="s">
        <v>1</v>
      </c>
      <c r="D15" s="79" t="s">
        <v>2</v>
      </c>
      <c r="E15" s="76" t="s">
        <v>3</v>
      </c>
      <c r="F15" s="81"/>
      <c r="G15" s="61" t="s">
        <v>16</v>
      </c>
      <c r="H15" s="75" t="s">
        <v>4</v>
      </c>
      <c r="I15" s="76"/>
      <c r="J15" s="77"/>
      <c r="K15" s="2"/>
      <c r="L15" s="2"/>
      <c r="M15" s="2"/>
      <c r="N15" s="2"/>
    </row>
    <row r="16" spans="1:14" ht="39.950000000000003" customHeight="1" thickBot="1" x14ac:dyDescent="0.3">
      <c r="A16" s="74"/>
      <c r="B16" s="78"/>
      <c r="C16" s="78"/>
      <c r="D16" s="80"/>
      <c r="E16" s="21" t="s">
        <v>6</v>
      </c>
      <c r="F16" s="22" t="s">
        <v>7</v>
      </c>
      <c r="G16" s="82"/>
      <c r="H16" s="23" t="s">
        <v>1</v>
      </c>
      <c r="I16" s="43" t="s">
        <v>17</v>
      </c>
      <c r="J16" s="25" t="s">
        <v>18</v>
      </c>
    </row>
    <row r="17" spans="1:10" ht="26.25" thickBot="1" x14ac:dyDescent="0.3">
      <c r="A17" s="15" t="s">
        <v>13</v>
      </c>
      <c r="B17" s="17" t="s">
        <v>325</v>
      </c>
      <c r="C17" s="16" t="s">
        <v>326</v>
      </c>
      <c r="D17" s="17" t="s">
        <v>21</v>
      </c>
      <c r="E17" s="17">
        <v>25</v>
      </c>
      <c r="F17" s="18">
        <v>30</v>
      </c>
      <c r="G17" s="38">
        <f>E17+F17</f>
        <v>55</v>
      </c>
      <c r="H17" s="19"/>
      <c r="I17" s="17"/>
      <c r="J17" s="20">
        <f>G17*I17</f>
        <v>0</v>
      </c>
    </row>
    <row r="18" spans="1:10" ht="19.5" thickBot="1" x14ac:dyDescent="0.35">
      <c r="F18" s="65" t="s">
        <v>327</v>
      </c>
      <c r="G18" s="66"/>
      <c r="H18" s="67"/>
      <c r="I18" s="63">
        <f>SUM(J17:J17)</f>
        <v>0</v>
      </c>
      <c r="J18" s="64"/>
    </row>
    <row r="19" spans="1:10" ht="19.5" thickBot="1" x14ac:dyDescent="0.35">
      <c r="F19" s="65" t="s">
        <v>172</v>
      </c>
      <c r="G19" s="66"/>
      <c r="H19" s="67"/>
      <c r="I19" s="63">
        <f>I20-I18</f>
        <v>0</v>
      </c>
      <c r="J19" s="64"/>
    </row>
    <row r="20" spans="1:10" ht="19.5" thickBot="1" x14ac:dyDescent="0.35">
      <c r="F20" s="65" t="s">
        <v>328</v>
      </c>
      <c r="G20" s="66"/>
      <c r="H20" s="67"/>
      <c r="I20" s="63">
        <f>I18*1.21</f>
        <v>0</v>
      </c>
      <c r="J20" s="64"/>
    </row>
  </sheetData>
  <mergeCells count="21">
    <mergeCell ref="F18:H18"/>
    <mergeCell ref="I18:J18"/>
    <mergeCell ref="F19:H19"/>
    <mergeCell ref="I19:J19"/>
    <mergeCell ref="F20:H20"/>
    <mergeCell ref="I20:J20"/>
    <mergeCell ref="A11:J11"/>
    <mergeCell ref="A13:J13"/>
    <mergeCell ref="A15:A16"/>
    <mergeCell ref="B15:B16"/>
    <mergeCell ref="C15:C16"/>
    <mergeCell ref="D15:D16"/>
    <mergeCell ref="E15:F15"/>
    <mergeCell ref="G15:G16"/>
    <mergeCell ref="H15:J15"/>
    <mergeCell ref="A8:J8"/>
    <mergeCell ref="F2:J2"/>
    <mergeCell ref="G3:J3"/>
    <mergeCell ref="H4:J4"/>
    <mergeCell ref="A6:J6"/>
    <mergeCell ref="A7:J7"/>
  </mergeCells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A7" sqref="A7:J7"/>
    </sheetView>
  </sheetViews>
  <sheetFormatPr defaultRowHeight="15.75" x14ac:dyDescent="0.25"/>
  <cols>
    <col min="1" max="1" width="5.7109375" style="1" customWidth="1"/>
    <col min="2" max="2" width="15.7109375" style="1" customWidth="1"/>
    <col min="3" max="3" width="20.7109375" style="1" customWidth="1"/>
    <col min="4" max="4" width="10.7109375" style="1" customWidth="1"/>
    <col min="5" max="6" width="11.7109375" style="1" customWidth="1"/>
    <col min="7" max="7" width="9.140625" style="1"/>
    <col min="8" max="8" width="20.7109375" style="1" customWidth="1"/>
    <col min="9" max="10" width="10.7109375" style="1" customWidth="1"/>
    <col min="11" max="16384" width="9.140625" style="1"/>
  </cols>
  <sheetData>
    <row r="1" spans="1:14" ht="14.1" customHeight="1" x14ac:dyDescent="0.25">
      <c r="H1" s="5"/>
      <c r="I1" s="5"/>
      <c r="J1" s="45" t="s">
        <v>10</v>
      </c>
    </row>
    <row r="2" spans="1:14" ht="14.1" customHeight="1" x14ac:dyDescent="0.25">
      <c r="F2" s="71" t="s">
        <v>11</v>
      </c>
      <c r="G2" s="71"/>
      <c r="H2" s="71"/>
      <c r="I2" s="71"/>
      <c r="J2" s="71"/>
    </row>
    <row r="3" spans="1:14" ht="14.1" customHeight="1" x14ac:dyDescent="0.25">
      <c r="G3" s="71" t="s">
        <v>12</v>
      </c>
      <c r="H3" s="71"/>
      <c r="I3" s="71"/>
      <c r="J3" s="71"/>
    </row>
    <row r="4" spans="1:14" ht="14.1" customHeight="1" x14ac:dyDescent="0.25">
      <c r="H4" s="71" t="s">
        <v>385</v>
      </c>
      <c r="I4" s="71"/>
      <c r="J4" s="71"/>
    </row>
    <row r="6" spans="1:14" x14ac:dyDescent="0.25">
      <c r="A6" s="70" t="s">
        <v>355</v>
      </c>
      <c r="B6" s="70"/>
      <c r="C6" s="70"/>
      <c r="D6" s="70"/>
      <c r="E6" s="70"/>
      <c r="F6" s="70"/>
      <c r="G6" s="70"/>
      <c r="H6" s="70"/>
      <c r="I6" s="70"/>
      <c r="J6" s="70"/>
    </row>
    <row r="7" spans="1:14" x14ac:dyDescent="0.25">
      <c r="A7" s="72" t="s">
        <v>386</v>
      </c>
      <c r="B7" s="72"/>
      <c r="C7" s="72"/>
      <c r="D7" s="72"/>
      <c r="E7" s="72"/>
      <c r="F7" s="72"/>
      <c r="G7" s="72"/>
      <c r="H7" s="72"/>
      <c r="I7" s="72"/>
      <c r="J7" s="72"/>
    </row>
    <row r="8" spans="1:14" x14ac:dyDescent="0.25">
      <c r="A8" s="70" t="s">
        <v>356</v>
      </c>
      <c r="B8" s="70"/>
      <c r="C8" s="70"/>
      <c r="D8" s="70"/>
      <c r="E8" s="70"/>
      <c r="F8" s="70"/>
      <c r="G8" s="70"/>
      <c r="H8" s="70"/>
      <c r="I8" s="70"/>
      <c r="J8" s="70"/>
    </row>
    <row r="11" spans="1:14" x14ac:dyDescent="0.25">
      <c r="A11" s="70" t="s">
        <v>332</v>
      </c>
      <c r="B11" s="70"/>
      <c r="C11" s="70"/>
      <c r="D11" s="70"/>
      <c r="E11" s="70"/>
      <c r="F11" s="70"/>
      <c r="G11" s="70"/>
      <c r="H11" s="70"/>
      <c r="I11" s="70"/>
      <c r="J11" s="70"/>
    </row>
    <row r="12" spans="1:14" ht="8.1" customHeight="1" x14ac:dyDescent="0.25"/>
    <row r="13" spans="1:14" ht="15.95" customHeight="1" x14ac:dyDescent="0.25">
      <c r="A13" s="69" t="s">
        <v>329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4" ht="8.1" customHeight="1" thickBot="1" x14ac:dyDescent="0.3"/>
    <row r="15" spans="1:14" ht="15.95" customHeight="1" x14ac:dyDescent="0.25">
      <c r="A15" s="73" t="s">
        <v>5</v>
      </c>
      <c r="B15" s="76" t="s">
        <v>0</v>
      </c>
      <c r="C15" s="76" t="s">
        <v>1</v>
      </c>
      <c r="D15" s="79" t="s">
        <v>2</v>
      </c>
      <c r="E15" s="76" t="s">
        <v>3</v>
      </c>
      <c r="F15" s="81"/>
      <c r="G15" s="61" t="s">
        <v>16</v>
      </c>
      <c r="H15" s="75" t="s">
        <v>4</v>
      </c>
      <c r="I15" s="76"/>
      <c r="J15" s="77"/>
      <c r="K15" s="2"/>
      <c r="L15" s="2"/>
      <c r="M15" s="2"/>
      <c r="N15" s="2"/>
    </row>
    <row r="16" spans="1:14" ht="39.950000000000003" customHeight="1" thickBot="1" x14ac:dyDescent="0.3">
      <c r="A16" s="74"/>
      <c r="B16" s="78"/>
      <c r="C16" s="78"/>
      <c r="D16" s="80"/>
      <c r="E16" s="21" t="s">
        <v>6</v>
      </c>
      <c r="F16" s="22" t="s">
        <v>7</v>
      </c>
      <c r="G16" s="82"/>
      <c r="H16" s="23" t="s">
        <v>1</v>
      </c>
      <c r="I16" s="43" t="s">
        <v>17</v>
      </c>
      <c r="J16" s="25" t="s">
        <v>18</v>
      </c>
    </row>
    <row r="17" spans="1:10" ht="39" thickBot="1" x14ac:dyDescent="0.3">
      <c r="A17" s="15" t="s">
        <v>13</v>
      </c>
      <c r="B17" s="17" t="s">
        <v>330</v>
      </c>
      <c r="C17" s="16" t="s">
        <v>331</v>
      </c>
      <c r="D17" s="17" t="s">
        <v>210</v>
      </c>
      <c r="E17" s="17">
        <v>2200</v>
      </c>
      <c r="F17" s="18">
        <v>2842</v>
      </c>
      <c r="G17" s="38">
        <f>E17+F17</f>
        <v>5042</v>
      </c>
      <c r="H17" s="19"/>
      <c r="I17" s="17"/>
      <c r="J17" s="20">
        <f>G17*I17</f>
        <v>0</v>
      </c>
    </row>
    <row r="18" spans="1:10" ht="19.5" thickBot="1" x14ac:dyDescent="0.35">
      <c r="F18" s="65" t="s">
        <v>333</v>
      </c>
      <c r="G18" s="66"/>
      <c r="H18" s="67"/>
      <c r="I18" s="63">
        <f>SUM(J17:J17)</f>
        <v>0</v>
      </c>
      <c r="J18" s="64"/>
    </row>
    <row r="19" spans="1:10" ht="19.5" thickBot="1" x14ac:dyDescent="0.35">
      <c r="F19" s="65" t="s">
        <v>172</v>
      </c>
      <c r="G19" s="66"/>
      <c r="H19" s="67"/>
      <c r="I19" s="63">
        <f>I20-I18</f>
        <v>0</v>
      </c>
      <c r="J19" s="64"/>
    </row>
    <row r="20" spans="1:10" ht="19.5" thickBot="1" x14ac:dyDescent="0.35">
      <c r="F20" s="65" t="s">
        <v>334</v>
      </c>
      <c r="G20" s="66"/>
      <c r="H20" s="67"/>
      <c r="I20" s="63">
        <f>I18*1.21</f>
        <v>0</v>
      </c>
      <c r="J20" s="64"/>
    </row>
  </sheetData>
  <mergeCells count="21">
    <mergeCell ref="F18:H18"/>
    <mergeCell ref="I18:J18"/>
    <mergeCell ref="F19:H19"/>
    <mergeCell ref="I19:J19"/>
    <mergeCell ref="F20:H20"/>
    <mergeCell ref="I20:J20"/>
    <mergeCell ref="A11:J11"/>
    <mergeCell ref="A13:J13"/>
    <mergeCell ref="A15:A16"/>
    <mergeCell ref="B15:B16"/>
    <mergeCell ref="C15:C16"/>
    <mergeCell ref="D15:D16"/>
    <mergeCell ref="E15:F15"/>
    <mergeCell ref="G15:G16"/>
    <mergeCell ref="H15:J15"/>
    <mergeCell ref="A8:J8"/>
    <mergeCell ref="F2:J2"/>
    <mergeCell ref="G3:J3"/>
    <mergeCell ref="H4:J4"/>
    <mergeCell ref="A6:J6"/>
    <mergeCell ref="A7:J7"/>
  </mergeCells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A7" sqref="A7:J7"/>
    </sheetView>
  </sheetViews>
  <sheetFormatPr defaultRowHeight="15.75" x14ac:dyDescent="0.25"/>
  <cols>
    <col min="1" max="1" width="5.7109375" style="1" customWidth="1"/>
    <col min="2" max="2" width="15.7109375" style="1" customWidth="1"/>
    <col min="3" max="3" width="20.7109375" style="1" customWidth="1"/>
    <col min="4" max="4" width="10.7109375" style="1" customWidth="1"/>
    <col min="5" max="6" width="11.7109375" style="1" customWidth="1"/>
    <col min="7" max="7" width="9.140625" style="1"/>
    <col min="8" max="8" width="20.7109375" style="1" customWidth="1"/>
    <col min="9" max="10" width="10.7109375" style="1" customWidth="1"/>
    <col min="11" max="16384" width="9.140625" style="1"/>
  </cols>
  <sheetData>
    <row r="1" spans="1:14" ht="14.1" customHeight="1" x14ac:dyDescent="0.25">
      <c r="H1" s="5"/>
      <c r="I1" s="5"/>
      <c r="J1" s="45" t="s">
        <v>10</v>
      </c>
    </row>
    <row r="2" spans="1:14" ht="14.1" customHeight="1" x14ac:dyDescent="0.25">
      <c r="F2" s="71" t="s">
        <v>11</v>
      </c>
      <c r="G2" s="71"/>
      <c r="H2" s="71"/>
      <c r="I2" s="71"/>
      <c r="J2" s="71"/>
    </row>
    <row r="3" spans="1:14" ht="14.1" customHeight="1" x14ac:dyDescent="0.25">
      <c r="G3" s="71" t="s">
        <v>12</v>
      </c>
      <c r="H3" s="71"/>
      <c r="I3" s="71"/>
      <c r="J3" s="71"/>
    </row>
    <row r="4" spans="1:14" ht="14.1" customHeight="1" x14ac:dyDescent="0.25">
      <c r="H4" s="71" t="s">
        <v>385</v>
      </c>
      <c r="I4" s="71"/>
      <c r="J4" s="71"/>
    </row>
    <row r="6" spans="1:14" x14ac:dyDescent="0.25">
      <c r="A6" s="70" t="s">
        <v>355</v>
      </c>
      <c r="B6" s="70"/>
      <c r="C6" s="70"/>
      <c r="D6" s="70"/>
      <c r="E6" s="70"/>
      <c r="F6" s="70"/>
      <c r="G6" s="70"/>
      <c r="H6" s="70"/>
      <c r="I6" s="70"/>
      <c r="J6" s="70"/>
    </row>
    <row r="7" spans="1:14" x14ac:dyDescent="0.25">
      <c r="A7" s="72" t="s">
        <v>386</v>
      </c>
      <c r="B7" s="72"/>
      <c r="C7" s="72"/>
      <c r="D7" s="72"/>
      <c r="E7" s="72"/>
      <c r="F7" s="72"/>
      <c r="G7" s="72"/>
      <c r="H7" s="72"/>
      <c r="I7" s="72"/>
      <c r="J7" s="72"/>
    </row>
    <row r="8" spans="1:14" x14ac:dyDescent="0.25">
      <c r="A8" s="70" t="s">
        <v>356</v>
      </c>
      <c r="B8" s="70"/>
      <c r="C8" s="70"/>
      <c r="D8" s="70"/>
      <c r="E8" s="70"/>
      <c r="F8" s="70"/>
      <c r="G8" s="70"/>
      <c r="H8" s="70"/>
      <c r="I8" s="70"/>
      <c r="J8" s="70"/>
    </row>
    <row r="11" spans="1:14" x14ac:dyDescent="0.25">
      <c r="A11" s="70" t="s">
        <v>335</v>
      </c>
      <c r="B11" s="70"/>
      <c r="C11" s="70"/>
      <c r="D11" s="70"/>
      <c r="E11" s="70"/>
      <c r="F11" s="70"/>
      <c r="G11" s="70"/>
      <c r="H11" s="70"/>
      <c r="I11" s="70"/>
      <c r="J11" s="70"/>
    </row>
    <row r="12" spans="1:14" ht="8.1" customHeight="1" x14ac:dyDescent="0.25"/>
    <row r="13" spans="1:14" ht="15.95" customHeight="1" x14ac:dyDescent="0.25">
      <c r="A13" s="69" t="s">
        <v>336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4" ht="8.1" customHeight="1" thickBot="1" x14ac:dyDescent="0.3"/>
    <row r="15" spans="1:14" ht="15.95" customHeight="1" x14ac:dyDescent="0.25">
      <c r="A15" s="73" t="s">
        <v>5</v>
      </c>
      <c r="B15" s="76" t="s">
        <v>0</v>
      </c>
      <c r="C15" s="76" t="s">
        <v>1</v>
      </c>
      <c r="D15" s="79" t="s">
        <v>2</v>
      </c>
      <c r="E15" s="76" t="s">
        <v>3</v>
      </c>
      <c r="F15" s="81"/>
      <c r="G15" s="61" t="s">
        <v>16</v>
      </c>
      <c r="H15" s="75" t="s">
        <v>4</v>
      </c>
      <c r="I15" s="76"/>
      <c r="J15" s="77"/>
      <c r="K15" s="2"/>
      <c r="L15" s="2"/>
      <c r="M15" s="2"/>
      <c r="N15" s="2"/>
    </row>
    <row r="16" spans="1:14" ht="39.950000000000003" customHeight="1" thickBot="1" x14ac:dyDescent="0.3">
      <c r="A16" s="74"/>
      <c r="B16" s="78"/>
      <c r="C16" s="78"/>
      <c r="D16" s="80"/>
      <c r="E16" s="21" t="s">
        <v>6</v>
      </c>
      <c r="F16" s="22" t="s">
        <v>7</v>
      </c>
      <c r="G16" s="82"/>
      <c r="H16" s="23" t="s">
        <v>1</v>
      </c>
      <c r="I16" s="43" t="s">
        <v>17</v>
      </c>
      <c r="J16" s="25" t="s">
        <v>18</v>
      </c>
    </row>
    <row r="17" spans="1:10" ht="63.75" x14ac:dyDescent="0.25">
      <c r="A17" s="15" t="s">
        <v>13</v>
      </c>
      <c r="B17" s="17" t="s">
        <v>339</v>
      </c>
      <c r="C17" s="16" t="s">
        <v>340</v>
      </c>
      <c r="D17" s="17" t="s">
        <v>21</v>
      </c>
      <c r="E17" s="17">
        <v>90</v>
      </c>
      <c r="F17" s="18">
        <v>120</v>
      </c>
      <c r="G17" s="38">
        <f>E17+F17</f>
        <v>210</v>
      </c>
      <c r="H17" s="19"/>
      <c r="I17" s="17"/>
      <c r="J17" s="20">
        <f>G17*I17</f>
        <v>0</v>
      </c>
    </row>
    <row r="18" spans="1:10" ht="16.5" thickBot="1" x14ac:dyDescent="0.3">
      <c r="A18" s="44" t="s">
        <v>19</v>
      </c>
      <c r="B18" s="44" t="s">
        <v>341</v>
      </c>
      <c r="C18" s="4" t="s">
        <v>342</v>
      </c>
      <c r="D18" s="44" t="s">
        <v>21</v>
      </c>
      <c r="E18" s="44">
        <v>15</v>
      </c>
      <c r="F18" s="9">
        <v>0</v>
      </c>
      <c r="G18" s="11">
        <f>E18+F18</f>
        <v>15</v>
      </c>
      <c r="H18" s="10"/>
      <c r="I18" s="44"/>
      <c r="J18" s="13">
        <f>G18*I18</f>
        <v>0</v>
      </c>
    </row>
    <row r="19" spans="1:10" ht="19.5" thickBot="1" x14ac:dyDescent="0.35">
      <c r="F19" s="65" t="s">
        <v>337</v>
      </c>
      <c r="G19" s="66"/>
      <c r="H19" s="67"/>
      <c r="I19" s="63">
        <f>SUM(J17:J18)</f>
        <v>0</v>
      </c>
      <c r="J19" s="64"/>
    </row>
    <row r="20" spans="1:10" ht="19.5" thickBot="1" x14ac:dyDescent="0.35">
      <c r="F20" s="65" t="s">
        <v>172</v>
      </c>
      <c r="G20" s="66"/>
      <c r="H20" s="67"/>
      <c r="I20" s="63">
        <f>I21-I19</f>
        <v>0</v>
      </c>
      <c r="J20" s="64"/>
    </row>
    <row r="21" spans="1:10" ht="19.5" thickBot="1" x14ac:dyDescent="0.35">
      <c r="F21" s="65" t="s">
        <v>338</v>
      </c>
      <c r="G21" s="66"/>
      <c r="H21" s="67"/>
      <c r="I21" s="63">
        <f>I19*1.21</f>
        <v>0</v>
      </c>
      <c r="J21" s="64"/>
    </row>
  </sheetData>
  <mergeCells count="21">
    <mergeCell ref="F19:H19"/>
    <mergeCell ref="I19:J19"/>
    <mergeCell ref="F20:H20"/>
    <mergeCell ref="I20:J20"/>
    <mergeCell ref="F21:H21"/>
    <mergeCell ref="I21:J21"/>
    <mergeCell ref="A11:J11"/>
    <mergeCell ref="A13:J13"/>
    <mergeCell ref="A15:A16"/>
    <mergeCell ref="B15:B16"/>
    <mergeCell ref="C15:C16"/>
    <mergeCell ref="D15:D16"/>
    <mergeCell ref="E15:F15"/>
    <mergeCell ref="G15:G16"/>
    <mergeCell ref="H15:J15"/>
    <mergeCell ref="A8:J8"/>
    <mergeCell ref="F2:J2"/>
    <mergeCell ref="G3:J3"/>
    <mergeCell ref="H4:J4"/>
    <mergeCell ref="A6:J6"/>
    <mergeCell ref="A7:J7"/>
  </mergeCells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K4" sqref="K4"/>
    </sheetView>
  </sheetViews>
  <sheetFormatPr defaultRowHeight="15.75" x14ac:dyDescent="0.25"/>
  <cols>
    <col min="1" max="1" width="5.7109375" style="1" customWidth="1"/>
    <col min="2" max="2" width="15.7109375" style="1" customWidth="1"/>
    <col min="3" max="3" width="20.7109375" style="1" customWidth="1"/>
    <col min="4" max="4" width="10.7109375" style="1" customWidth="1"/>
    <col min="5" max="6" width="11.7109375" style="1" customWidth="1"/>
    <col min="7" max="7" width="9.140625" style="1"/>
    <col min="8" max="8" width="20.7109375" style="1" customWidth="1"/>
    <col min="9" max="10" width="10.7109375" style="1" customWidth="1"/>
    <col min="11" max="16384" width="9.140625" style="1"/>
  </cols>
  <sheetData>
    <row r="1" spans="1:14" ht="14.1" customHeight="1" x14ac:dyDescent="0.25">
      <c r="H1" s="5"/>
      <c r="I1" s="5"/>
      <c r="J1" s="45" t="s">
        <v>10</v>
      </c>
    </row>
    <row r="2" spans="1:14" ht="14.1" customHeight="1" x14ac:dyDescent="0.25">
      <c r="F2" s="71" t="s">
        <v>11</v>
      </c>
      <c r="G2" s="71"/>
      <c r="H2" s="71"/>
      <c r="I2" s="71"/>
      <c r="J2" s="71"/>
    </row>
    <row r="3" spans="1:14" ht="14.1" customHeight="1" x14ac:dyDescent="0.25">
      <c r="G3" s="71" t="s">
        <v>12</v>
      </c>
      <c r="H3" s="71"/>
      <c r="I3" s="71"/>
      <c r="J3" s="71"/>
    </row>
    <row r="4" spans="1:14" ht="14.1" customHeight="1" x14ac:dyDescent="0.25">
      <c r="H4" s="71" t="s">
        <v>385</v>
      </c>
      <c r="I4" s="71"/>
      <c r="J4" s="71"/>
    </row>
    <row r="6" spans="1:14" x14ac:dyDescent="0.25">
      <c r="A6" s="70" t="s">
        <v>355</v>
      </c>
      <c r="B6" s="70"/>
      <c r="C6" s="70"/>
      <c r="D6" s="70"/>
      <c r="E6" s="70"/>
      <c r="F6" s="70"/>
      <c r="G6" s="70"/>
      <c r="H6" s="70"/>
      <c r="I6" s="70"/>
      <c r="J6" s="70"/>
    </row>
    <row r="7" spans="1:14" x14ac:dyDescent="0.25">
      <c r="A7" s="72" t="s">
        <v>386</v>
      </c>
      <c r="B7" s="72"/>
      <c r="C7" s="72"/>
      <c r="D7" s="72"/>
      <c r="E7" s="72"/>
      <c r="F7" s="72"/>
      <c r="G7" s="72"/>
      <c r="H7" s="72"/>
      <c r="I7" s="72"/>
      <c r="J7" s="72"/>
    </row>
    <row r="8" spans="1:14" x14ac:dyDescent="0.25">
      <c r="A8" s="70" t="s">
        <v>356</v>
      </c>
      <c r="B8" s="70"/>
      <c r="C8" s="70"/>
      <c r="D8" s="70"/>
      <c r="E8" s="70"/>
      <c r="F8" s="70"/>
      <c r="G8" s="70"/>
      <c r="H8" s="70"/>
      <c r="I8" s="70"/>
      <c r="J8" s="70"/>
    </row>
    <row r="11" spans="1:14" x14ac:dyDescent="0.25">
      <c r="A11" s="70" t="s">
        <v>343</v>
      </c>
      <c r="B11" s="70"/>
      <c r="C11" s="70"/>
      <c r="D11" s="70"/>
      <c r="E11" s="70"/>
      <c r="F11" s="70"/>
      <c r="G11" s="70"/>
      <c r="H11" s="70"/>
      <c r="I11" s="70"/>
      <c r="J11" s="70"/>
    </row>
    <row r="12" spans="1:14" ht="8.1" customHeight="1" x14ac:dyDescent="0.25"/>
    <row r="13" spans="1:14" ht="15.95" customHeight="1" x14ac:dyDescent="0.25">
      <c r="A13" s="69" t="s">
        <v>344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4" ht="8.1" customHeight="1" thickBot="1" x14ac:dyDescent="0.3"/>
    <row r="15" spans="1:14" ht="15.95" customHeight="1" x14ac:dyDescent="0.25">
      <c r="A15" s="73" t="s">
        <v>5</v>
      </c>
      <c r="B15" s="76" t="s">
        <v>0</v>
      </c>
      <c r="C15" s="76" t="s">
        <v>1</v>
      </c>
      <c r="D15" s="79" t="s">
        <v>2</v>
      </c>
      <c r="E15" s="76" t="s">
        <v>3</v>
      </c>
      <c r="F15" s="81"/>
      <c r="G15" s="61" t="s">
        <v>16</v>
      </c>
      <c r="H15" s="75" t="s">
        <v>4</v>
      </c>
      <c r="I15" s="76"/>
      <c r="J15" s="77"/>
      <c r="K15" s="2"/>
      <c r="L15" s="2"/>
      <c r="M15" s="2"/>
      <c r="N15" s="2"/>
    </row>
    <row r="16" spans="1:14" ht="39.950000000000003" customHeight="1" thickBot="1" x14ac:dyDescent="0.3">
      <c r="A16" s="74"/>
      <c r="B16" s="78"/>
      <c r="C16" s="78"/>
      <c r="D16" s="80"/>
      <c r="E16" s="21" t="s">
        <v>6</v>
      </c>
      <c r="F16" s="22" t="s">
        <v>7</v>
      </c>
      <c r="G16" s="82"/>
      <c r="H16" s="23" t="s">
        <v>1</v>
      </c>
      <c r="I16" s="43" t="s">
        <v>17</v>
      </c>
      <c r="J16" s="25" t="s">
        <v>18</v>
      </c>
    </row>
    <row r="17" spans="1:10" ht="31.5" x14ac:dyDescent="0.25">
      <c r="A17" s="15" t="s">
        <v>13</v>
      </c>
      <c r="B17" s="17" t="s">
        <v>345</v>
      </c>
      <c r="C17" s="16" t="s">
        <v>346</v>
      </c>
      <c r="D17" s="17" t="s">
        <v>21</v>
      </c>
      <c r="E17" s="17">
        <v>50</v>
      </c>
      <c r="F17" s="18">
        <v>0</v>
      </c>
      <c r="G17" s="38">
        <f>E17+F17</f>
        <v>50</v>
      </c>
      <c r="H17" s="19"/>
      <c r="I17" s="17"/>
      <c r="J17" s="20">
        <f>G17*I17</f>
        <v>0</v>
      </c>
    </row>
    <row r="18" spans="1:10" x14ac:dyDescent="0.25">
      <c r="A18" s="44" t="s">
        <v>19</v>
      </c>
      <c r="B18" s="44" t="s">
        <v>347</v>
      </c>
      <c r="C18" s="4" t="s">
        <v>349</v>
      </c>
      <c r="D18" s="44" t="s">
        <v>21</v>
      </c>
      <c r="E18" s="44">
        <v>20</v>
      </c>
      <c r="F18" s="9">
        <v>155</v>
      </c>
      <c r="G18" s="11">
        <f>E18+F18</f>
        <v>175</v>
      </c>
      <c r="H18" s="10"/>
      <c r="I18" s="44"/>
      <c r="J18" s="13">
        <f>G18*I18</f>
        <v>0</v>
      </c>
    </row>
    <row r="19" spans="1:10" x14ac:dyDescent="0.25">
      <c r="A19" s="44" t="s">
        <v>22</v>
      </c>
      <c r="B19" s="44" t="s">
        <v>348</v>
      </c>
      <c r="C19" s="4" t="s">
        <v>349</v>
      </c>
      <c r="D19" s="44" t="s">
        <v>21</v>
      </c>
      <c r="E19" s="44">
        <v>20</v>
      </c>
      <c r="F19" s="9">
        <v>0</v>
      </c>
      <c r="G19" s="11">
        <f t="shared" ref="G19:G21" si="0">E19+F19</f>
        <v>20</v>
      </c>
      <c r="H19" s="10"/>
      <c r="I19" s="44"/>
      <c r="J19" s="13">
        <f t="shared" ref="J19:J21" si="1">G19*I19</f>
        <v>0</v>
      </c>
    </row>
    <row r="20" spans="1:10" x14ac:dyDescent="0.25">
      <c r="A20" s="44" t="s">
        <v>24</v>
      </c>
      <c r="B20" s="44" t="s">
        <v>350</v>
      </c>
      <c r="C20" s="4" t="s">
        <v>346</v>
      </c>
      <c r="D20" s="44" t="s">
        <v>21</v>
      </c>
      <c r="E20" s="44">
        <v>20</v>
      </c>
      <c r="F20" s="9">
        <v>20</v>
      </c>
      <c r="G20" s="11">
        <f t="shared" si="0"/>
        <v>40</v>
      </c>
      <c r="H20" s="10"/>
      <c r="I20" s="44"/>
      <c r="J20" s="13">
        <f t="shared" si="1"/>
        <v>0</v>
      </c>
    </row>
    <row r="21" spans="1:10" ht="16.5" thickBot="1" x14ac:dyDescent="0.3">
      <c r="A21" s="44" t="s">
        <v>26</v>
      </c>
      <c r="B21" s="44" t="s">
        <v>351</v>
      </c>
      <c r="C21" s="4" t="s">
        <v>352</v>
      </c>
      <c r="D21" s="44" t="s">
        <v>21</v>
      </c>
      <c r="E21" s="44">
        <v>10</v>
      </c>
      <c r="F21" s="9">
        <v>0</v>
      </c>
      <c r="G21" s="11">
        <f t="shared" si="0"/>
        <v>10</v>
      </c>
      <c r="H21" s="10"/>
      <c r="I21" s="44"/>
      <c r="J21" s="13">
        <f t="shared" si="1"/>
        <v>0</v>
      </c>
    </row>
    <row r="22" spans="1:10" ht="19.5" thickBot="1" x14ac:dyDescent="0.35">
      <c r="F22" s="65" t="s">
        <v>353</v>
      </c>
      <c r="G22" s="66"/>
      <c r="H22" s="67"/>
      <c r="I22" s="63">
        <f>SUM(J17:J21)</f>
        <v>0</v>
      </c>
      <c r="J22" s="64"/>
    </row>
    <row r="23" spans="1:10" ht="19.5" thickBot="1" x14ac:dyDescent="0.35">
      <c r="F23" s="65" t="s">
        <v>172</v>
      </c>
      <c r="G23" s="66"/>
      <c r="H23" s="67"/>
      <c r="I23" s="63">
        <f>I24-I22</f>
        <v>0</v>
      </c>
      <c r="J23" s="64"/>
    </row>
    <row r="24" spans="1:10" ht="19.5" thickBot="1" x14ac:dyDescent="0.35">
      <c r="F24" s="65" t="s">
        <v>354</v>
      </c>
      <c r="G24" s="66"/>
      <c r="H24" s="67"/>
      <c r="I24" s="63">
        <f>I22*1.21</f>
        <v>0</v>
      </c>
      <c r="J24" s="64"/>
    </row>
  </sheetData>
  <mergeCells count="21">
    <mergeCell ref="F22:H22"/>
    <mergeCell ref="I22:J22"/>
    <mergeCell ref="F23:H23"/>
    <mergeCell ref="I23:J23"/>
    <mergeCell ref="F24:H24"/>
    <mergeCell ref="I24:J24"/>
    <mergeCell ref="A11:J11"/>
    <mergeCell ref="A13:J13"/>
    <mergeCell ref="A15:A16"/>
    <mergeCell ref="B15:B16"/>
    <mergeCell ref="C15:C16"/>
    <mergeCell ref="D15:D16"/>
    <mergeCell ref="E15:F15"/>
    <mergeCell ref="G15:G16"/>
    <mergeCell ref="H15:J15"/>
    <mergeCell ref="A8:J8"/>
    <mergeCell ref="F2:J2"/>
    <mergeCell ref="G3:J3"/>
    <mergeCell ref="H4:J4"/>
    <mergeCell ref="A6:J6"/>
    <mergeCell ref="A7:J7"/>
  </mergeCells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D33" sqref="D33"/>
    </sheetView>
  </sheetViews>
  <sheetFormatPr defaultRowHeight="15.75" x14ac:dyDescent="0.25"/>
  <cols>
    <col min="1" max="1" width="5.7109375" style="1" customWidth="1"/>
    <col min="2" max="2" width="15.7109375" style="1" customWidth="1"/>
    <col min="3" max="3" width="20.7109375" style="1" customWidth="1"/>
    <col min="4" max="4" width="10.7109375" style="1" customWidth="1"/>
    <col min="5" max="6" width="11.7109375" style="1" customWidth="1"/>
    <col min="7" max="7" width="9.140625" style="1"/>
    <col min="8" max="8" width="20.7109375" style="1" customWidth="1"/>
    <col min="9" max="10" width="10.7109375" style="1" customWidth="1"/>
    <col min="11" max="16384" width="9.140625" style="1"/>
  </cols>
  <sheetData>
    <row r="1" spans="1:14" ht="14.1" customHeight="1" x14ac:dyDescent="0.25">
      <c r="H1" s="5"/>
      <c r="I1" s="5"/>
      <c r="J1" s="59" t="s">
        <v>10</v>
      </c>
    </row>
    <row r="2" spans="1:14" ht="14.1" customHeight="1" x14ac:dyDescent="0.25">
      <c r="F2" s="71" t="s">
        <v>11</v>
      </c>
      <c r="G2" s="71"/>
      <c r="H2" s="71"/>
      <c r="I2" s="71"/>
      <c r="J2" s="71"/>
    </row>
    <row r="3" spans="1:14" ht="14.1" customHeight="1" x14ac:dyDescent="0.25">
      <c r="G3" s="71" t="s">
        <v>12</v>
      </c>
      <c r="H3" s="71"/>
      <c r="I3" s="71"/>
      <c r="J3" s="71"/>
    </row>
    <row r="4" spans="1:14" ht="14.1" customHeight="1" x14ac:dyDescent="0.25">
      <c r="H4" s="71" t="s">
        <v>385</v>
      </c>
      <c r="I4" s="71"/>
      <c r="J4" s="71"/>
    </row>
    <row r="6" spans="1:14" x14ac:dyDescent="0.25">
      <c r="A6" s="70" t="s">
        <v>355</v>
      </c>
      <c r="B6" s="70"/>
      <c r="C6" s="70"/>
      <c r="D6" s="70"/>
      <c r="E6" s="70"/>
      <c r="F6" s="70"/>
      <c r="G6" s="70"/>
      <c r="H6" s="70"/>
      <c r="I6" s="70"/>
      <c r="J6" s="70"/>
    </row>
    <row r="7" spans="1:14" x14ac:dyDescent="0.25">
      <c r="A7" s="72" t="s">
        <v>386</v>
      </c>
      <c r="B7" s="72"/>
      <c r="C7" s="72"/>
      <c r="D7" s="72"/>
      <c r="E7" s="72"/>
      <c r="F7" s="72"/>
      <c r="G7" s="72"/>
      <c r="H7" s="72"/>
      <c r="I7" s="72"/>
      <c r="J7" s="72"/>
    </row>
    <row r="8" spans="1:14" x14ac:dyDescent="0.25">
      <c r="A8" s="70" t="s">
        <v>356</v>
      </c>
      <c r="B8" s="70"/>
      <c r="C8" s="70"/>
      <c r="D8" s="70"/>
      <c r="E8" s="70"/>
      <c r="F8" s="70"/>
      <c r="G8" s="70"/>
      <c r="H8" s="70"/>
      <c r="I8" s="70"/>
      <c r="J8" s="70"/>
    </row>
    <row r="11" spans="1:14" x14ac:dyDescent="0.25">
      <c r="A11" s="70" t="s">
        <v>390</v>
      </c>
      <c r="B11" s="70"/>
      <c r="C11" s="70"/>
      <c r="D11" s="70"/>
      <c r="E11" s="70"/>
      <c r="F11" s="70"/>
      <c r="G11" s="70"/>
      <c r="H11" s="70"/>
      <c r="I11" s="70"/>
      <c r="J11" s="70"/>
    </row>
    <row r="12" spans="1:14" ht="8.1" customHeight="1" x14ac:dyDescent="0.25"/>
    <row r="13" spans="1:14" ht="15.95" customHeight="1" x14ac:dyDescent="0.25">
      <c r="A13" s="70" t="s">
        <v>272</v>
      </c>
      <c r="B13" s="70"/>
      <c r="C13" s="70"/>
      <c r="D13" s="70"/>
      <c r="E13" s="70"/>
      <c r="F13" s="70"/>
      <c r="G13" s="70"/>
      <c r="H13" s="70"/>
      <c r="I13" s="70"/>
      <c r="J13" s="70"/>
    </row>
    <row r="14" spans="1:14" ht="15.95" customHeight="1" x14ac:dyDescent="0.25">
      <c r="A14" s="70" t="s">
        <v>265</v>
      </c>
      <c r="B14" s="70"/>
      <c r="C14" s="70"/>
      <c r="D14" s="70"/>
      <c r="E14" s="70"/>
      <c r="F14" s="70"/>
      <c r="G14" s="70"/>
      <c r="H14" s="70"/>
      <c r="I14" s="70"/>
      <c r="J14" s="70"/>
    </row>
    <row r="15" spans="1:14" ht="8.1" customHeight="1" thickBot="1" x14ac:dyDescent="0.3"/>
    <row r="16" spans="1:14" ht="15.95" customHeight="1" x14ac:dyDescent="0.25">
      <c r="A16" s="73" t="s">
        <v>5</v>
      </c>
      <c r="B16" s="76" t="s">
        <v>0</v>
      </c>
      <c r="C16" s="76" t="s">
        <v>1</v>
      </c>
      <c r="D16" s="79" t="s">
        <v>2</v>
      </c>
      <c r="E16" s="76" t="s">
        <v>3</v>
      </c>
      <c r="F16" s="81"/>
      <c r="G16" s="61" t="s">
        <v>16</v>
      </c>
      <c r="H16" s="75" t="s">
        <v>4</v>
      </c>
      <c r="I16" s="76"/>
      <c r="J16" s="77"/>
      <c r="K16" s="2"/>
      <c r="L16" s="2"/>
      <c r="M16" s="2"/>
      <c r="N16" s="2"/>
    </row>
    <row r="17" spans="1:10" ht="39.950000000000003" customHeight="1" thickBot="1" x14ac:dyDescent="0.3">
      <c r="A17" s="74"/>
      <c r="B17" s="78"/>
      <c r="C17" s="78"/>
      <c r="D17" s="80"/>
      <c r="E17" s="21" t="s">
        <v>6</v>
      </c>
      <c r="F17" s="22" t="s">
        <v>7</v>
      </c>
      <c r="G17" s="82"/>
      <c r="H17" s="23" t="s">
        <v>1</v>
      </c>
      <c r="I17" s="60" t="s">
        <v>17</v>
      </c>
      <c r="J17" s="25" t="s">
        <v>18</v>
      </c>
    </row>
    <row r="18" spans="1:10" ht="51" x14ac:dyDescent="0.25">
      <c r="A18" s="15" t="s">
        <v>13</v>
      </c>
      <c r="B18" s="17" t="s">
        <v>275</v>
      </c>
      <c r="C18" s="16" t="s">
        <v>279</v>
      </c>
      <c r="D18" s="17" t="s">
        <v>21</v>
      </c>
      <c r="E18" s="17">
        <v>150</v>
      </c>
      <c r="F18" s="18">
        <v>310</v>
      </c>
      <c r="G18" s="26">
        <f>E18+F18</f>
        <v>460</v>
      </c>
      <c r="H18" s="19"/>
      <c r="I18" s="17"/>
      <c r="J18" s="20">
        <f>G18*I18</f>
        <v>0</v>
      </c>
    </row>
    <row r="19" spans="1:10" ht="51" x14ac:dyDescent="0.25">
      <c r="A19" s="58" t="s">
        <v>19</v>
      </c>
      <c r="B19" s="58" t="s">
        <v>278</v>
      </c>
      <c r="C19" s="4" t="s">
        <v>280</v>
      </c>
      <c r="D19" s="58" t="s">
        <v>21</v>
      </c>
      <c r="E19" s="58">
        <v>460</v>
      </c>
      <c r="F19" s="9">
        <v>210</v>
      </c>
      <c r="G19" s="11">
        <f t="shared" ref="G19:G22" si="0">E19+F19</f>
        <v>670</v>
      </c>
      <c r="H19" s="10"/>
      <c r="I19" s="58"/>
      <c r="J19" s="13">
        <f t="shared" ref="J19:J22" si="1">G19*I19</f>
        <v>0</v>
      </c>
    </row>
    <row r="20" spans="1:10" ht="38.25" x14ac:dyDescent="0.25">
      <c r="A20" s="15" t="s">
        <v>22</v>
      </c>
      <c r="B20" s="58" t="s">
        <v>281</v>
      </c>
      <c r="C20" s="4" t="s">
        <v>282</v>
      </c>
      <c r="D20" s="58" t="s">
        <v>21</v>
      </c>
      <c r="E20" s="58">
        <v>150</v>
      </c>
      <c r="F20" s="9">
        <v>145</v>
      </c>
      <c r="G20" s="11">
        <f t="shared" si="0"/>
        <v>295</v>
      </c>
      <c r="H20" s="10"/>
      <c r="I20" s="58"/>
      <c r="J20" s="13">
        <f t="shared" si="1"/>
        <v>0</v>
      </c>
    </row>
    <row r="21" spans="1:10" ht="38.25" x14ac:dyDescent="0.25">
      <c r="A21" s="58" t="s">
        <v>24</v>
      </c>
      <c r="B21" s="58" t="s">
        <v>294</v>
      </c>
      <c r="C21" s="4" t="s">
        <v>295</v>
      </c>
      <c r="D21" s="58" t="s">
        <v>21</v>
      </c>
      <c r="E21" s="58">
        <v>40</v>
      </c>
      <c r="F21" s="9">
        <v>160</v>
      </c>
      <c r="G21" s="11">
        <f t="shared" si="0"/>
        <v>200</v>
      </c>
      <c r="H21" s="10"/>
      <c r="I21" s="58"/>
      <c r="J21" s="13">
        <f t="shared" si="1"/>
        <v>0</v>
      </c>
    </row>
    <row r="22" spans="1:10" ht="26.25" thickBot="1" x14ac:dyDescent="0.3">
      <c r="A22" s="15" t="s">
        <v>26</v>
      </c>
      <c r="B22" s="58" t="s">
        <v>296</v>
      </c>
      <c r="C22" s="4" t="s">
        <v>297</v>
      </c>
      <c r="D22" s="58" t="s">
        <v>21</v>
      </c>
      <c r="E22" s="58">
        <v>10</v>
      </c>
      <c r="F22" s="9">
        <v>10</v>
      </c>
      <c r="G22" s="11">
        <f t="shared" si="0"/>
        <v>20</v>
      </c>
      <c r="H22" s="10"/>
      <c r="I22" s="58"/>
      <c r="J22" s="13">
        <f t="shared" si="1"/>
        <v>0</v>
      </c>
    </row>
    <row r="23" spans="1:10" ht="19.5" thickBot="1" x14ac:dyDescent="0.35">
      <c r="F23" s="65" t="s">
        <v>388</v>
      </c>
      <c r="G23" s="66"/>
      <c r="H23" s="67"/>
      <c r="I23" s="63">
        <f>SUM(J18:J22)</f>
        <v>0</v>
      </c>
      <c r="J23" s="64"/>
    </row>
    <row r="24" spans="1:10" ht="19.5" thickBot="1" x14ac:dyDescent="0.35">
      <c r="F24" s="65" t="s">
        <v>172</v>
      </c>
      <c r="G24" s="66"/>
      <c r="H24" s="67"/>
      <c r="I24" s="63">
        <f>I25-I23</f>
        <v>0</v>
      </c>
      <c r="J24" s="64"/>
    </row>
    <row r="25" spans="1:10" ht="19.5" thickBot="1" x14ac:dyDescent="0.35">
      <c r="F25" s="65" t="s">
        <v>389</v>
      </c>
      <c r="G25" s="66"/>
      <c r="H25" s="67"/>
      <c r="I25" s="63">
        <f>I23*1.21</f>
        <v>0</v>
      </c>
      <c r="J25" s="64"/>
    </row>
  </sheetData>
  <mergeCells count="22">
    <mergeCell ref="F23:H23"/>
    <mergeCell ref="I23:J23"/>
    <mergeCell ref="F24:H24"/>
    <mergeCell ref="I24:J24"/>
    <mergeCell ref="F25:H25"/>
    <mergeCell ref="I25:J25"/>
    <mergeCell ref="A11:J11"/>
    <mergeCell ref="A13:J13"/>
    <mergeCell ref="A14:J14"/>
    <mergeCell ref="A16:A17"/>
    <mergeCell ref="B16:B17"/>
    <mergeCell ref="C16:C17"/>
    <mergeCell ref="D16:D17"/>
    <mergeCell ref="E16:F16"/>
    <mergeCell ref="G16:G17"/>
    <mergeCell ref="H16:J16"/>
    <mergeCell ref="F2:J2"/>
    <mergeCell ref="G3:J3"/>
    <mergeCell ref="H4:J4"/>
    <mergeCell ref="A6:J6"/>
    <mergeCell ref="A7:J7"/>
    <mergeCell ref="A8:J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activeCell="A7" sqref="A7:J7"/>
    </sheetView>
  </sheetViews>
  <sheetFormatPr defaultRowHeight="15.75" x14ac:dyDescent="0.25"/>
  <cols>
    <col min="1" max="1" width="5.7109375" style="1" customWidth="1"/>
    <col min="2" max="2" width="15.7109375" style="1" customWidth="1"/>
    <col min="3" max="3" width="20.7109375" style="1" customWidth="1"/>
    <col min="4" max="4" width="10.7109375" style="1" customWidth="1"/>
    <col min="5" max="6" width="11.7109375" style="1" customWidth="1"/>
    <col min="7" max="7" width="9.140625" style="1"/>
    <col min="8" max="8" width="20.7109375" style="1" customWidth="1"/>
    <col min="9" max="10" width="10.7109375" style="1" customWidth="1"/>
    <col min="11" max="16384" width="9.140625" style="1"/>
  </cols>
  <sheetData>
    <row r="1" spans="1:14" ht="14.1" customHeight="1" x14ac:dyDescent="0.25">
      <c r="H1" s="5"/>
      <c r="I1" s="5"/>
      <c r="J1" s="6" t="s">
        <v>10</v>
      </c>
    </row>
    <row r="2" spans="1:14" ht="14.1" customHeight="1" x14ac:dyDescent="0.25">
      <c r="F2" s="71" t="s">
        <v>11</v>
      </c>
      <c r="G2" s="71"/>
      <c r="H2" s="71"/>
      <c r="I2" s="71"/>
      <c r="J2" s="71"/>
    </row>
    <row r="3" spans="1:14" ht="14.1" customHeight="1" x14ac:dyDescent="0.25">
      <c r="G3" s="71" t="s">
        <v>12</v>
      </c>
      <c r="H3" s="71"/>
      <c r="I3" s="71"/>
      <c r="J3" s="71"/>
    </row>
    <row r="4" spans="1:14" ht="14.1" customHeight="1" x14ac:dyDescent="0.25">
      <c r="H4" s="71" t="s">
        <v>385</v>
      </c>
      <c r="I4" s="71"/>
      <c r="J4" s="71"/>
    </row>
    <row r="6" spans="1:14" x14ac:dyDescent="0.25">
      <c r="A6" s="70" t="s">
        <v>355</v>
      </c>
      <c r="B6" s="70"/>
      <c r="C6" s="70"/>
      <c r="D6" s="70"/>
      <c r="E6" s="70"/>
      <c r="F6" s="70"/>
      <c r="G6" s="70"/>
      <c r="H6" s="70"/>
      <c r="I6" s="70"/>
      <c r="J6" s="70"/>
    </row>
    <row r="7" spans="1:14" x14ac:dyDescent="0.25">
      <c r="A7" s="72" t="s">
        <v>386</v>
      </c>
      <c r="B7" s="72"/>
      <c r="C7" s="72"/>
      <c r="D7" s="72"/>
      <c r="E7" s="72"/>
      <c r="F7" s="72"/>
      <c r="G7" s="72"/>
      <c r="H7" s="72"/>
      <c r="I7" s="72"/>
      <c r="J7" s="72"/>
    </row>
    <row r="8" spans="1:14" x14ac:dyDescent="0.25">
      <c r="A8" s="70" t="s">
        <v>356</v>
      </c>
      <c r="B8" s="70"/>
      <c r="C8" s="70"/>
      <c r="D8" s="70"/>
      <c r="E8" s="70"/>
      <c r="F8" s="70"/>
      <c r="G8" s="70"/>
      <c r="H8" s="70"/>
      <c r="I8" s="70"/>
      <c r="J8" s="70"/>
    </row>
    <row r="9" spans="1:14" ht="8.1" customHeight="1" x14ac:dyDescent="0.25"/>
    <row r="10" spans="1:14" x14ac:dyDescent="0.25">
      <c r="A10" s="70" t="s">
        <v>9</v>
      </c>
      <c r="B10" s="70"/>
      <c r="C10" s="70"/>
      <c r="D10" s="70"/>
      <c r="E10" s="70"/>
      <c r="F10" s="70"/>
      <c r="G10" s="70"/>
      <c r="H10" s="70"/>
      <c r="I10" s="70"/>
      <c r="J10" s="70"/>
    </row>
    <row r="11" spans="1:14" ht="8.1" customHeight="1" x14ac:dyDescent="0.25"/>
    <row r="12" spans="1:14" x14ac:dyDescent="0.25">
      <c r="A12" s="69" t="s">
        <v>8</v>
      </c>
      <c r="B12" s="69"/>
      <c r="C12" s="69"/>
      <c r="D12" s="69"/>
      <c r="E12" s="69"/>
      <c r="F12" s="69"/>
      <c r="G12" s="69"/>
      <c r="H12" s="69"/>
      <c r="I12" s="69"/>
      <c r="J12" s="69"/>
    </row>
    <row r="13" spans="1:14" ht="8.1" customHeight="1" thickBot="1" x14ac:dyDescent="0.3"/>
    <row r="14" spans="1:14" ht="15.95" customHeight="1" x14ac:dyDescent="0.25">
      <c r="A14" s="73" t="s">
        <v>5</v>
      </c>
      <c r="B14" s="76" t="s">
        <v>0</v>
      </c>
      <c r="C14" s="76" t="s">
        <v>1</v>
      </c>
      <c r="D14" s="79" t="s">
        <v>2</v>
      </c>
      <c r="E14" s="76" t="s">
        <v>3</v>
      </c>
      <c r="F14" s="81"/>
      <c r="G14" s="61" t="s">
        <v>16</v>
      </c>
      <c r="H14" s="75" t="s">
        <v>4</v>
      </c>
      <c r="I14" s="76"/>
      <c r="J14" s="77"/>
      <c r="K14" s="2"/>
      <c r="L14" s="2"/>
      <c r="M14" s="2"/>
      <c r="N14" s="2"/>
    </row>
    <row r="15" spans="1:14" ht="39.950000000000003" customHeight="1" thickBot="1" x14ac:dyDescent="0.3">
      <c r="A15" s="74"/>
      <c r="B15" s="78"/>
      <c r="C15" s="78"/>
      <c r="D15" s="80"/>
      <c r="E15" s="21" t="s">
        <v>6</v>
      </c>
      <c r="F15" s="22" t="s">
        <v>7</v>
      </c>
      <c r="G15" s="62"/>
      <c r="H15" s="23" t="s">
        <v>1</v>
      </c>
      <c r="I15" s="24" t="s">
        <v>17</v>
      </c>
      <c r="J15" s="25" t="s">
        <v>18</v>
      </c>
    </row>
    <row r="16" spans="1:14" ht="76.5" x14ac:dyDescent="0.25">
      <c r="A16" s="15" t="s">
        <v>13</v>
      </c>
      <c r="B16" s="15" t="s">
        <v>14</v>
      </c>
      <c r="C16" s="16" t="s">
        <v>106</v>
      </c>
      <c r="D16" s="17" t="s">
        <v>15</v>
      </c>
      <c r="E16" s="17">
        <v>600</v>
      </c>
      <c r="F16" s="18">
        <v>346</v>
      </c>
      <c r="G16" s="26">
        <f>E16+F16</f>
        <v>946</v>
      </c>
      <c r="H16" s="19"/>
      <c r="I16" s="17"/>
      <c r="J16" s="20">
        <f>G16*I16</f>
        <v>0</v>
      </c>
    </row>
    <row r="17" spans="1:10" ht="63.75" x14ac:dyDescent="0.25">
      <c r="A17" s="68" t="s">
        <v>19</v>
      </c>
      <c r="B17" s="68" t="s">
        <v>20</v>
      </c>
      <c r="C17" s="4" t="s">
        <v>107</v>
      </c>
      <c r="D17" s="3" t="s">
        <v>21</v>
      </c>
      <c r="E17" s="3">
        <v>20</v>
      </c>
      <c r="F17" s="9">
        <v>0</v>
      </c>
      <c r="G17" s="11">
        <f>E17+F17</f>
        <v>20</v>
      </c>
      <c r="H17" s="10"/>
      <c r="I17" s="3"/>
      <c r="J17" s="13">
        <f>G17*I17</f>
        <v>0</v>
      </c>
    </row>
    <row r="18" spans="1:10" ht="63.75" x14ac:dyDescent="0.25">
      <c r="A18" s="68"/>
      <c r="B18" s="68"/>
      <c r="C18" s="4" t="s">
        <v>108</v>
      </c>
      <c r="D18" s="3" t="s">
        <v>21</v>
      </c>
      <c r="E18" s="3">
        <v>20</v>
      </c>
      <c r="F18" s="9">
        <v>0</v>
      </c>
      <c r="G18" s="11">
        <f t="shared" ref="G18:G41" si="0">E18+F18</f>
        <v>20</v>
      </c>
      <c r="H18" s="10"/>
      <c r="I18" s="3"/>
      <c r="J18" s="13">
        <f t="shared" ref="J18:J41" si="1">G18*I18</f>
        <v>0</v>
      </c>
    </row>
    <row r="19" spans="1:10" ht="63.75" x14ac:dyDescent="0.25">
      <c r="A19" s="68"/>
      <c r="B19" s="68"/>
      <c r="C19" s="4" t="s">
        <v>109</v>
      </c>
      <c r="D19" s="3" t="s">
        <v>21</v>
      </c>
      <c r="E19" s="3">
        <v>20</v>
      </c>
      <c r="F19" s="9">
        <v>0</v>
      </c>
      <c r="G19" s="11">
        <f t="shared" si="0"/>
        <v>20</v>
      </c>
      <c r="H19" s="10"/>
      <c r="I19" s="3"/>
      <c r="J19" s="13">
        <f t="shared" si="1"/>
        <v>0</v>
      </c>
    </row>
    <row r="20" spans="1:10" ht="38.25" x14ac:dyDescent="0.25">
      <c r="A20" s="3" t="s">
        <v>22</v>
      </c>
      <c r="B20" s="3" t="s">
        <v>23</v>
      </c>
      <c r="C20" s="4" t="s">
        <v>110</v>
      </c>
      <c r="D20" s="3" t="s">
        <v>21</v>
      </c>
      <c r="E20" s="3">
        <v>15</v>
      </c>
      <c r="F20" s="9">
        <v>0</v>
      </c>
      <c r="G20" s="11">
        <f t="shared" si="0"/>
        <v>15</v>
      </c>
      <c r="H20" s="10"/>
      <c r="I20" s="3"/>
      <c r="J20" s="13">
        <f t="shared" si="1"/>
        <v>0</v>
      </c>
    </row>
    <row r="21" spans="1:10" ht="38.25" x14ac:dyDescent="0.25">
      <c r="A21" s="3" t="s">
        <v>24</v>
      </c>
      <c r="B21" s="3" t="s">
        <v>25</v>
      </c>
      <c r="C21" s="4" t="s">
        <v>111</v>
      </c>
      <c r="D21" s="3" t="s">
        <v>21</v>
      </c>
      <c r="E21" s="3">
        <v>5</v>
      </c>
      <c r="F21" s="9">
        <v>0</v>
      </c>
      <c r="G21" s="11">
        <f t="shared" si="0"/>
        <v>5</v>
      </c>
      <c r="H21" s="10"/>
      <c r="I21" s="3"/>
      <c r="J21" s="13">
        <f t="shared" si="1"/>
        <v>0</v>
      </c>
    </row>
    <row r="22" spans="1:10" ht="51" x14ac:dyDescent="0.25">
      <c r="A22" s="3" t="s">
        <v>26</v>
      </c>
      <c r="B22" s="8" t="s">
        <v>27</v>
      </c>
      <c r="C22" s="4" t="s">
        <v>28</v>
      </c>
      <c r="D22" s="3" t="s">
        <v>21</v>
      </c>
      <c r="E22" s="3">
        <v>15</v>
      </c>
      <c r="F22" s="9">
        <v>0</v>
      </c>
      <c r="G22" s="11">
        <f t="shared" si="0"/>
        <v>15</v>
      </c>
      <c r="H22" s="10"/>
      <c r="I22" s="3"/>
      <c r="J22" s="13">
        <f t="shared" si="1"/>
        <v>0</v>
      </c>
    </row>
    <row r="23" spans="1:10" ht="25.5" x14ac:dyDescent="0.25">
      <c r="A23" s="3" t="s">
        <v>29</v>
      </c>
      <c r="B23" s="3" t="s">
        <v>30</v>
      </c>
      <c r="C23" s="4" t="s">
        <v>112</v>
      </c>
      <c r="D23" s="3" t="s">
        <v>21</v>
      </c>
      <c r="E23" s="3">
        <v>50</v>
      </c>
      <c r="F23" s="9">
        <v>30</v>
      </c>
      <c r="G23" s="11">
        <f t="shared" si="0"/>
        <v>80</v>
      </c>
      <c r="H23" s="10"/>
      <c r="I23" s="3"/>
      <c r="J23" s="13">
        <f t="shared" si="1"/>
        <v>0</v>
      </c>
    </row>
    <row r="24" spans="1:10" ht="25.5" x14ac:dyDescent="0.25">
      <c r="A24" s="3" t="s">
        <v>31</v>
      </c>
      <c r="B24" s="3" t="s">
        <v>32</v>
      </c>
      <c r="C24" s="4" t="s">
        <v>113</v>
      </c>
      <c r="D24" s="3" t="s">
        <v>21</v>
      </c>
      <c r="E24" s="3">
        <v>2</v>
      </c>
      <c r="F24" s="9">
        <v>1</v>
      </c>
      <c r="G24" s="11">
        <f t="shared" si="0"/>
        <v>3</v>
      </c>
      <c r="H24" s="10"/>
      <c r="I24" s="3"/>
      <c r="J24" s="13">
        <f t="shared" si="1"/>
        <v>0</v>
      </c>
    </row>
    <row r="25" spans="1:10" ht="89.25" x14ac:dyDescent="0.25">
      <c r="A25" s="3" t="s">
        <v>33</v>
      </c>
      <c r="B25" s="3" t="s">
        <v>34</v>
      </c>
      <c r="C25" s="4" t="s">
        <v>35</v>
      </c>
      <c r="D25" s="3" t="s">
        <v>21</v>
      </c>
      <c r="E25" s="3">
        <v>200</v>
      </c>
      <c r="F25" s="9">
        <v>110</v>
      </c>
      <c r="G25" s="11">
        <f t="shared" si="0"/>
        <v>310</v>
      </c>
      <c r="H25" s="10"/>
      <c r="I25" s="3"/>
      <c r="J25" s="13">
        <f t="shared" si="1"/>
        <v>0</v>
      </c>
    </row>
    <row r="26" spans="1:10" ht="25.5" x14ac:dyDescent="0.25">
      <c r="A26" s="3" t="s">
        <v>36</v>
      </c>
      <c r="B26" s="3" t="s">
        <v>37</v>
      </c>
      <c r="C26" s="4" t="s">
        <v>114</v>
      </c>
      <c r="D26" s="3" t="s">
        <v>21</v>
      </c>
      <c r="E26" s="3">
        <v>1</v>
      </c>
      <c r="F26" s="9">
        <v>1.5</v>
      </c>
      <c r="G26" s="11">
        <f t="shared" si="0"/>
        <v>2.5</v>
      </c>
      <c r="H26" s="10"/>
      <c r="I26" s="3"/>
      <c r="J26" s="13">
        <f t="shared" si="1"/>
        <v>0</v>
      </c>
    </row>
    <row r="27" spans="1:10" ht="51" x14ac:dyDescent="0.25">
      <c r="A27" s="3" t="s">
        <v>38</v>
      </c>
      <c r="B27" s="3" t="s">
        <v>39</v>
      </c>
      <c r="C27" s="4" t="s">
        <v>40</v>
      </c>
      <c r="D27" s="3" t="s">
        <v>15</v>
      </c>
      <c r="E27" s="3">
        <v>50</v>
      </c>
      <c r="F27" s="9">
        <v>90</v>
      </c>
      <c r="G27" s="11">
        <f t="shared" si="0"/>
        <v>140</v>
      </c>
      <c r="H27" s="10"/>
      <c r="I27" s="3"/>
      <c r="J27" s="13">
        <f t="shared" si="1"/>
        <v>0</v>
      </c>
    </row>
    <row r="28" spans="1:10" ht="38.25" x14ac:dyDescent="0.25">
      <c r="A28" s="3" t="s">
        <v>41</v>
      </c>
      <c r="B28" s="3" t="s">
        <v>42</v>
      </c>
      <c r="C28" s="4" t="s">
        <v>115</v>
      </c>
      <c r="D28" s="3" t="s">
        <v>21</v>
      </c>
      <c r="E28" s="3">
        <v>0</v>
      </c>
      <c r="F28" s="9">
        <v>10</v>
      </c>
      <c r="G28" s="11">
        <f t="shared" si="0"/>
        <v>10</v>
      </c>
      <c r="H28" s="10"/>
      <c r="I28" s="3"/>
      <c r="J28" s="13">
        <f t="shared" si="1"/>
        <v>0</v>
      </c>
    </row>
    <row r="29" spans="1:10" ht="63.75" x14ac:dyDescent="0.25">
      <c r="A29" s="3" t="s">
        <v>43</v>
      </c>
      <c r="B29" s="3" t="s">
        <v>44</v>
      </c>
      <c r="C29" s="4" t="s">
        <v>45</v>
      </c>
      <c r="D29" s="3" t="s">
        <v>21</v>
      </c>
      <c r="E29" s="3">
        <v>60</v>
      </c>
      <c r="F29" s="9">
        <v>110</v>
      </c>
      <c r="G29" s="11">
        <f t="shared" si="0"/>
        <v>170</v>
      </c>
      <c r="H29" s="10"/>
      <c r="I29" s="3"/>
      <c r="J29" s="13">
        <f t="shared" si="1"/>
        <v>0</v>
      </c>
    </row>
    <row r="30" spans="1:10" ht="51" x14ac:dyDescent="0.25">
      <c r="A30" s="3" t="s">
        <v>46</v>
      </c>
      <c r="B30" s="3" t="s">
        <v>47</v>
      </c>
      <c r="C30" s="4" t="s">
        <v>116</v>
      </c>
      <c r="D30" s="3" t="s">
        <v>21</v>
      </c>
      <c r="E30" s="3">
        <v>5</v>
      </c>
      <c r="F30" s="9">
        <v>0</v>
      </c>
      <c r="G30" s="11">
        <f t="shared" si="0"/>
        <v>5</v>
      </c>
      <c r="H30" s="10"/>
      <c r="I30" s="3"/>
      <c r="J30" s="13">
        <f t="shared" si="1"/>
        <v>0</v>
      </c>
    </row>
    <row r="31" spans="1:10" ht="38.25" x14ac:dyDescent="0.25">
      <c r="A31" s="3" t="s">
        <v>48</v>
      </c>
      <c r="B31" s="3" t="s">
        <v>49</v>
      </c>
      <c r="C31" s="4" t="s">
        <v>117</v>
      </c>
      <c r="D31" s="3" t="s">
        <v>50</v>
      </c>
      <c r="E31" s="3">
        <v>50</v>
      </c>
      <c r="F31" s="9">
        <v>57</v>
      </c>
      <c r="G31" s="11">
        <f t="shared" si="0"/>
        <v>107</v>
      </c>
      <c r="H31" s="10"/>
      <c r="I31" s="3"/>
      <c r="J31" s="13">
        <f t="shared" si="1"/>
        <v>0</v>
      </c>
    </row>
    <row r="32" spans="1:10" ht="51" x14ac:dyDescent="0.25">
      <c r="A32" s="3" t="s">
        <v>51</v>
      </c>
      <c r="B32" s="3" t="s">
        <v>52</v>
      </c>
      <c r="C32" s="4" t="s">
        <v>118</v>
      </c>
      <c r="D32" s="3" t="s">
        <v>21</v>
      </c>
      <c r="E32" s="3">
        <v>40</v>
      </c>
      <c r="F32" s="9">
        <v>50</v>
      </c>
      <c r="G32" s="11">
        <f t="shared" si="0"/>
        <v>90</v>
      </c>
      <c r="H32" s="10"/>
      <c r="I32" s="3"/>
      <c r="J32" s="13">
        <f t="shared" si="1"/>
        <v>0</v>
      </c>
    </row>
    <row r="33" spans="1:10" ht="38.25" x14ac:dyDescent="0.25">
      <c r="A33" s="3" t="s">
        <v>53</v>
      </c>
      <c r="B33" s="3" t="s">
        <v>54</v>
      </c>
      <c r="C33" s="7" t="s">
        <v>119</v>
      </c>
      <c r="D33" s="3" t="s">
        <v>21</v>
      </c>
      <c r="E33" s="3">
        <v>32</v>
      </c>
      <c r="F33" s="9">
        <v>0</v>
      </c>
      <c r="G33" s="11">
        <f t="shared" si="0"/>
        <v>32</v>
      </c>
      <c r="H33" s="10"/>
      <c r="I33" s="3"/>
      <c r="J33" s="13">
        <f t="shared" si="1"/>
        <v>0</v>
      </c>
    </row>
    <row r="34" spans="1:10" ht="38.25" x14ac:dyDescent="0.25">
      <c r="A34" s="3" t="s">
        <v>55</v>
      </c>
      <c r="B34" s="3" t="s">
        <v>56</v>
      </c>
      <c r="C34" s="4" t="s">
        <v>57</v>
      </c>
      <c r="D34" s="3" t="s">
        <v>21</v>
      </c>
      <c r="E34" s="3">
        <v>6</v>
      </c>
      <c r="F34" s="9">
        <v>5</v>
      </c>
      <c r="G34" s="11">
        <f t="shared" si="0"/>
        <v>11</v>
      </c>
      <c r="H34" s="10"/>
      <c r="I34" s="3"/>
      <c r="J34" s="13">
        <f t="shared" si="1"/>
        <v>0</v>
      </c>
    </row>
    <row r="35" spans="1:10" ht="25.5" x14ac:dyDescent="0.25">
      <c r="A35" s="3" t="s">
        <v>58</v>
      </c>
      <c r="B35" s="3" t="s">
        <v>59</v>
      </c>
      <c r="C35" s="4" t="s">
        <v>120</v>
      </c>
      <c r="D35" s="3" t="s">
        <v>60</v>
      </c>
      <c r="E35" s="3">
        <v>20</v>
      </c>
      <c r="F35" s="9">
        <v>100</v>
      </c>
      <c r="G35" s="11">
        <f t="shared" si="0"/>
        <v>120</v>
      </c>
      <c r="H35" s="10"/>
      <c r="I35" s="3"/>
      <c r="J35" s="13">
        <f t="shared" si="1"/>
        <v>0</v>
      </c>
    </row>
    <row r="36" spans="1:10" ht="31.5" x14ac:dyDescent="0.25">
      <c r="A36" s="3" t="s">
        <v>61</v>
      </c>
      <c r="B36" s="3" t="s">
        <v>62</v>
      </c>
      <c r="C36" s="4" t="s">
        <v>63</v>
      </c>
      <c r="D36" s="3" t="s">
        <v>21</v>
      </c>
      <c r="E36" s="3">
        <v>20</v>
      </c>
      <c r="F36" s="9">
        <v>0</v>
      </c>
      <c r="G36" s="11">
        <f t="shared" si="0"/>
        <v>20</v>
      </c>
      <c r="H36" s="10"/>
      <c r="I36" s="3"/>
      <c r="J36" s="13">
        <f t="shared" si="1"/>
        <v>0</v>
      </c>
    </row>
    <row r="37" spans="1:10" ht="76.5" x14ac:dyDescent="0.25">
      <c r="A37" s="3" t="s">
        <v>64</v>
      </c>
      <c r="B37" s="3" t="s">
        <v>65</v>
      </c>
      <c r="C37" s="4" t="s">
        <v>66</v>
      </c>
      <c r="D37" s="14" t="s">
        <v>21</v>
      </c>
      <c r="E37" s="3">
        <v>85</v>
      </c>
      <c r="F37" s="9">
        <v>150</v>
      </c>
      <c r="G37" s="11">
        <f t="shared" si="0"/>
        <v>235</v>
      </c>
      <c r="H37" s="10"/>
      <c r="I37" s="3"/>
      <c r="J37" s="13">
        <f t="shared" si="1"/>
        <v>0</v>
      </c>
    </row>
    <row r="38" spans="1:10" ht="51" x14ac:dyDescent="0.25">
      <c r="A38" s="3" t="s">
        <v>67</v>
      </c>
      <c r="B38" s="3" t="s">
        <v>68</v>
      </c>
      <c r="C38" s="4" t="s">
        <v>121</v>
      </c>
      <c r="D38" s="3" t="s">
        <v>21</v>
      </c>
      <c r="E38" s="3">
        <v>55</v>
      </c>
      <c r="F38" s="9">
        <v>50</v>
      </c>
      <c r="G38" s="11">
        <f t="shared" si="0"/>
        <v>105</v>
      </c>
      <c r="H38" s="10"/>
      <c r="I38" s="3"/>
      <c r="J38" s="13">
        <f t="shared" si="1"/>
        <v>0</v>
      </c>
    </row>
    <row r="39" spans="1:10" ht="63.75" x14ac:dyDescent="0.25">
      <c r="A39" s="3" t="s">
        <v>69</v>
      </c>
      <c r="B39" s="3" t="s">
        <v>70</v>
      </c>
      <c r="C39" s="7" t="s">
        <v>122</v>
      </c>
      <c r="D39" s="3" t="s">
        <v>21</v>
      </c>
      <c r="E39" s="3">
        <v>80</v>
      </c>
      <c r="F39" s="9">
        <v>108</v>
      </c>
      <c r="G39" s="11">
        <f t="shared" si="0"/>
        <v>188</v>
      </c>
      <c r="H39" s="10"/>
      <c r="I39" s="3"/>
      <c r="J39" s="13">
        <f t="shared" si="1"/>
        <v>0</v>
      </c>
    </row>
    <row r="40" spans="1:10" ht="25.5" x14ac:dyDescent="0.25">
      <c r="A40" s="3" t="s">
        <v>71</v>
      </c>
      <c r="B40" s="3" t="s">
        <v>72</v>
      </c>
      <c r="C40" s="4" t="s">
        <v>123</v>
      </c>
      <c r="D40" s="3" t="s">
        <v>60</v>
      </c>
      <c r="E40" s="3">
        <v>10</v>
      </c>
      <c r="F40" s="9">
        <v>20</v>
      </c>
      <c r="G40" s="11">
        <f t="shared" si="0"/>
        <v>30</v>
      </c>
      <c r="H40" s="10"/>
      <c r="I40" s="3"/>
      <c r="J40" s="13">
        <f t="shared" si="1"/>
        <v>0</v>
      </c>
    </row>
    <row r="41" spans="1:10" ht="38.25" x14ac:dyDescent="0.25">
      <c r="A41" s="3" t="s">
        <v>73</v>
      </c>
      <c r="B41" s="3" t="s">
        <v>74</v>
      </c>
      <c r="C41" s="7" t="s">
        <v>124</v>
      </c>
      <c r="D41" s="3" t="s">
        <v>60</v>
      </c>
      <c r="E41" s="3">
        <v>30</v>
      </c>
      <c r="F41" s="9">
        <v>0</v>
      </c>
      <c r="G41" s="11">
        <f t="shared" si="0"/>
        <v>30</v>
      </c>
      <c r="H41" s="10"/>
      <c r="I41" s="3"/>
      <c r="J41" s="13">
        <f t="shared" si="1"/>
        <v>0</v>
      </c>
    </row>
    <row r="42" spans="1:10" ht="38.25" x14ac:dyDescent="0.25">
      <c r="A42" s="12" t="s">
        <v>75</v>
      </c>
      <c r="B42" s="12" t="s">
        <v>76</v>
      </c>
      <c r="C42" s="4" t="s">
        <v>125</v>
      </c>
      <c r="D42" s="12" t="s">
        <v>21</v>
      </c>
      <c r="E42" s="12">
        <v>1.2</v>
      </c>
      <c r="F42" s="9">
        <v>0</v>
      </c>
      <c r="G42" s="11">
        <f t="shared" ref="G42:G67" si="2">E42+F42</f>
        <v>1.2</v>
      </c>
      <c r="H42" s="10"/>
      <c r="I42" s="12"/>
      <c r="J42" s="13">
        <f t="shared" ref="J42:J67" si="3">G42*I42</f>
        <v>0</v>
      </c>
    </row>
    <row r="43" spans="1:10" ht="114.75" x14ac:dyDescent="0.25">
      <c r="A43" s="12" t="s">
        <v>77</v>
      </c>
      <c r="B43" s="12" t="s">
        <v>78</v>
      </c>
      <c r="C43" s="4" t="s">
        <v>126</v>
      </c>
      <c r="D43" s="12" t="s">
        <v>21</v>
      </c>
      <c r="E43" s="12">
        <v>0</v>
      </c>
      <c r="F43" s="9">
        <v>15</v>
      </c>
      <c r="G43" s="11">
        <f t="shared" si="2"/>
        <v>15</v>
      </c>
      <c r="H43" s="10"/>
      <c r="I43" s="12"/>
      <c r="J43" s="13">
        <f t="shared" si="3"/>
        <v>0</v>
      </c>
    </row>
    <row r="44" spans="1:10" ht="51" x14ac:dyDescent="0.25">
      <c r="A44" s="12" t="s">
        <v>79</v>
      </c>
      <c r="B44" s="12" t="s">
        <v>80</v>
      </c>
      <c r="C44" s="4" t="s">
        <v>127</v>
      </c>
      <c r="D44" s="12" t="s">
        <v>21</v>
      </c>
      <c r="E44" s="12">
        <v>25</v>
      </c>
      <c r="F44" s="9">
        <v>24</v>
      </c>
      <c r="G44" s="11">
        <f t="shared" si="2"/>
        <v>49</v>
      </c>
      <c r="H44" s="10"/>
      <c r="I44" s="12"/>
      <c r="J44" s="13">
        <f t="shared" si="3"/>
        <v>0</v>
      </c>
    </row>
    <row r="45" spans="1:10" ht="38.25" x14ac:dyDescent="0.25">
      <c r="A45" s="12" t="s">
        <v>81</v>
      </c>
      <c r="B45" s="12" t="s">
        <v>82</v>
      </c>
      <c r="C45" s="7" t="s">
        <v>83</v>
      </c>
      <c r="D45" s="12" t="s">
        <v>21</v>
      </c>
      <c r="E45" s="12">
        <v>80</v>
      </c>
      <c r="F45" s="9">
        <v>110</v>
      </c>
      <c r="G45" s="11">
        <f t="shared" si="2"/>
        <v>190</v>
      </c>
      <c r="H45" s="10"/>
      <c r="I45" s="12"/>
      <c r="J45" s="13">
        <f t="shared" si="3"/>
        <v>0</v>
      </c>
    </row>
    <row r="46" spans="1:10" ht="38.25" x14ac:dyDescent="0.25">
      <c r="A46" s="12" t="s">
        <v>84</v>
      </c>
      <c r="B46" s="12" t="s">
        <v>85</v>
      </c>
      <c r="C46" s="4" t="s">
        <v>86</v>
      </c>
      <c r="D46" s="12" t="s">
        <v>21</v>
      </c>
      <c r="E46" s="12">
        <v>20</v>
      </c>
      <c r="F46" s="9">
        <v>10</v>
      </c>
      <c r="G46" s="11">
        <f t="shared" si="2"/>
        <v>30</v>
      </c>
      <c r="H46" s="10"/>
      <c r="I46" s="12"/>
      <c r="J46" s="13">
        <f t="shared" si="3"/>
        <v>0</v>
      </c>
    </row>
    <row r="47" spans="1:10" ht="38.25" x14ac:dyDescent="0.25">
      <c r="A47" s="12" t="s">
        <v>87</v>
      </c>
      <c r="B47" s="12" t="s">
        <v>88</v>
      </c>
      <c r="C47" s="4" t="s">
        <v>89</v>
      </c>
      <c r="D47" s="12" t="s">
        <v>21</v>
      </c>
      <c r="E47" s="12">
        <v>22</v>
      </c>
      <c r="F47" s="9">
        <v>40</v>
      </c>
      <c r="G47" s="11">
        <f t="shared" si="2"/>
        <v>62</v>
      </c>
      <c r="H47" s="10"/>
      <c r="I47" s="12"/>
      <c r="J47" s="13">
        <f t="shared" si="3"/>
        <v>0</v>
      </c>
    </row>
    <row r="48" spans="1:10" ht="51" x14ac:dyDescent="0.25">
      <c r="A48" s="12" t="s">
        <v>90</v>
      </c>
      <c r="B48" s="12" t="s">
        <v>91</v>
      </c>
      <c r="C48" s="4" t="s">
        <v>92</v>
      </c>
      <c r="D48" s="12" t="s">
        <v>21</v>
      </c>
      <c r="E48" s="12">
        <v>6</v>
      </c>
      <c r="F48" s="9">
        <v>3.5</v>
      </c>
      <c r="G48" s="11">
        <f t="shared" si="2"/>
        <v>9.5</v>
      </c>
      <c r="H48" s="10"/>
      <c r="I48" s="12"/>
      <c r="J48" s="13">
        <f t="shared" si="3"/>
        <v>0</v>
      </c>
    </row>
    <row r="49" spans="1:10" ht="63.75" x14ac:dyDescent="0.25">
      <c r="A49" s="12" t="s">
        <v>93</v>
      </c>
      <c r="B49" s="12" t="s">
        <v>94</v>
      </c>
      <c r="C49" s="4" t="s">
        <v>128</v>
      </c>
      <c r="D49" s="12" t="s">
        <v>21</v>
      </c>
      <c r="E49" s="12">
        <v>0</v>
      </c>
      <c r="F49" s="9">
        <v>30</v>
      </c>
      <c r="G49" s="11">
        <f t="shared" si="2"/>
        <v>30</v>
      </c>
      <c r="H49" s="10"/>
      <c r="I49" s="12"/>
      <c r="J49" s="13">
        <f t="shared" si="3"/>
        <v>0</v>
      </c>
    </row>
    <row r="50" spans="1:10" ht="25.5" x14ac:dyDescent="0.25">
      <c r="A50" s="12" t="s">
        <v>95</v>
      </c>
      <c r="B50" s="12" t="s">
        <v>96</v>
      </c>
      <c r="C50" s="4" t="s">
        <v>129</v>
      </c>
      <c r="D50" s="12" t="s">
        <v>21</v>
      </c>
      <c r="E50" s="12">
        <v>15</v>
      </c>
      <c r="F50" s="9">
        <v>15</v>
      </c>
      <c r="G50" s="11">
        <f t="shared" si="2"/>
        <v>30</v>
      </c>
      <c r="H50" s="10"/>
      <c r="I50" s="12"/>
      <c r="J50" s="13">
        <f t="shared" si="3"/>
        <v>0</v>
      </c>
    </row>
    <row r="51" spans="1:10" ht="38.25" x14ac:dyDescent="0.25">
      <c r="A51" s="12" t="s">
        <v>97</v>
      </c>
      <c r="B51" s="12" t="s">
        <v>98</v>
      </c>
      <c r="C51" s="4" t="s">
        <v>99</v>
      </c>
      <c r="D51" s="12" t="s">
        <v>60</v>
      </c>
      <c r="E51" s="12">
        <v>80</v>
      </c>
      <c r="F51" s="9">
        <v>150</v>
      </c>
      <c r="G51" s="11">
        <f t="shared" si="2"/>
        <v>230</v>
      </c>
      <c r="H51" s="10"/>
      <c r="I51" s="12"/>
      <c r="J51" s="13">
        <f t="shared" si="3"/>
        <v>0</v>
      </c>
    </row>
    <row r="52" spans="1:10" ht="51" x14ac:dyDescent="0.25">
      <c r="A52" s="12" t="s">
        <v>100</v>
      </c>
      <c r="B52" s="12" t="s">
        <v>101</v>
      </c>
      <c r="C52" s="4" t="s">
        <v>102</v>
      </c>
      <c r="D52" s="12" t="s">
        <v>103</v>
      </c>
      <c r="E52" s="12">
        <v>80</v>
      </c>
      <c r="F52" s="9">
        <v>216</v>
      </c>
      <c r="G52" s="11">
        <f t="shared" si="2"/>
        <v>296</v>
      </c>
      <c r="H52" s="10"/>
      <c r="I52" s="12"/>
      <c r="J52" s="13">
        <f t="shared" si="3"/>
        <v>0</v>
      </c>
    </row>
    <row r="53" spans="1:10" ht="51" x14ac:dyDescent="0.25">
      <c r="A53" s="12" t="s">
        <v>104</v>
      </c>
      <c r="B53" s="12" t="s">
        <v>105</v>
      </c>
      <c r="C53" s="4" t="s">
        <v>130</v>
      </c>
      <c r="D53" s="12" t="s">
        <v>21</v>
      </c>
      <c r="E53" s="12">
        <v>10</v>
      </c>
      <c r="F53" s="9">
        <v>6</v>
      </c>
      <c r="G53" s="11">
        <f t="shared" si="2"/>
        <v>16</v>
      </c>
      <c r="H53" s="10"/>
      <c r="I53" s="12"/>
      <c r="J53" s="13">
        <f t="shared" si="3"/>
        <v>0</v>
      </c>
    </row>
    <row r="54" spans="1:10" ht="51" x14ac:dyDescent="0.25">
      <c r="A54" s="12" t="s">
        <v>131</v>
      </c>
      <c r="B54" s="12" t="s">
        <v>132</v>
      </c>
      <c r="C54" s="4" t="s">
        <v>133</v>
      </c>
      <c r="D54" s="12" t="s">
        <v>21</v>
      </c>
      <c r="E54" s="12">
        <v>0</v>
      </c>
      <c r="F54" s="9">
        <v>16</v>
      </c>
      <c r="G54" s="11">
        <f t="shared" si="2"/>
        <v>16</v>
      </c>
      <c r="H54" s="10"/>
      <c r="I54" s="12"/>
      <c r="J54" s="13">
        <f t="shared" si="3"/>
        <v>0</v>
      </c>
    </row>
    <row r="55" spans="1:10" ht="31.5" x14ac:dyDescent="0.25">
      <c r="A55" s="12" t="s">
        <v>134</v>
      </c>
      <c r="B55" s="12" t="s">
        <v>135</v>
      </c>
      <c r="C55" s="4" t="s">
        <v>136</v>
      </c>
      <c r="D55" s="12" t="s">
        <v>21</v>
      </c>
      <c r="E55" s="12">
        <v>3</v>
      </c>
      <c r="F55" s="9">
        <v>3</v>
      </c>
      <c r="G55" s="11">
        <f t="shared" si="2"/>
        <v>6</v>
      </c>
      <c r="H55" s="10"/>
      <c r="I55" s="12"/>
      <c r="J55" s="13">
        <f t="shared" si="3"/>
        <v>0</v>
      </c>
    </row>
    <row r="56" spans="1:10" ht="31.5" x14ac:dyDescent="0.25">
      <c r="A56" s="12" t="s">
        <v>137</v>
      </c>
      <c r="B56" s="12" t="s">
        <v>138</v>
      </c>
      <c r="C56" s="4" t="s">
        <v>139</v>
      </c>
      <c r="D56" s="12" t="s">
        <v>21</v>
      </c>
      <c r="E56" s="12">
        <v>0</v>
      </c>
      <c r="F56" s="9">
        <v>12</v>
      </c>
      <c r="G56" s="11">
        <f t="shared" si="2"/>
        <v>12</v>
      </c>
      <c r="H56" s="10"/>
      <c r="I56" s="12"/>
      <c r="J56" s="13">
        <f t="shared" si="3"/>
        <v>0</v>
      </c>
    </row>
    <row r="57" spans="1:10" ht="38.25" x14ac:dyDescent="0.25">
      <c r="A57" s="12" t="s">
        <v>140</v>
      </c>
      <c r="B57" s="12" t="s">
        <v>141</v>
      </c>
      <c r="C57" s="4" t="s">
        <v>142</v>
      </c>
      <c r="D57" s="12" t="s">
        <v>21</v>
      </c>
      <c r="E57" s="12">
        <v>2</v>
      </c>
      <c r="F57" s="9">
        <v>1.5</v>
      </c>
      <c r="G57" s="11">
        <f t="shared" si="2"/>
        <v>3.5</v>
      </c>
      <c r="H57" s="10"/>
      <c r="I57" s="12"/>
      <c r="J57" s="13">
        <f t="shared" si="3"/>
        <v>0</v>
      </c>
    </row>
    <row r="58" spans="1:10" ht="31.5" x14ac:dyDescent="0.25">
      <c r="A58" s="12" t="s">
        <v>143</v>
      </c>
      <c r="B58" s="12" t="s">
        <v>144</v>
      </c>
      <c r="C58" s="4" t="s">
        <v>145</v>
      </c>
      <c r="D58" s="12" t="s">
        <v>146</v>
      </c>
      <c r="E58" s="12">
        <v>10</v>
      </c>
      <c r="F58" s="9">
        <v>0</v>
      </c>
      <c r="G58" s="11">
        <f t="shared" si="2"/>
        <v>10</v>
      </c>
      <c r="H58" s="10"/>
      <c r="I58" s="12"/>
      <c r="J58" s="13">
        <f t="shared" si="3"/>
        <v>0</v>
      </c>
    </row>
    <row r="59" spans="1:10" ht="31.5" x14ac:dyDescent="0.25">
      <c r="A59" s="12" t="s">
        <v>147</v>
      </c>
      <c r="B59" s="12" t="s">
        <v>148</v>
      </c>
      <c r="C59" s="4" t="s">
        <v>149</v>
      </c>
      <c r="D59" s="12" t="s">
        <v>146</v>
      </c>
      <c r="E59" s="12">
        <v>20</v>
      </c>
      <c r="F59" s="9">
        <v>50</v>
      </c>
      <c r="G59" s="11">
        <f t="shared" si="2"/>
        <v>70</v>
      </c>
      <c r="H59" s="10"/>
      <c r="I59" s="12"/>
      <c r="J59" s="13">
        <f t="shared" si="3"/>
        <v>0</v>
      </c>
    </row>
    <row r="60" spans="1:10" ht="31.5" x14ac:dyDescent="0.25">
      <c r="A60" s="12" t="s">
        <v>150</v>
      </c>
      <c r="B60" s="12" t="s">
        <v>151</v>
      </c>
      <c r="C60" s="4" t="s">
        <v>149</v>
      </c>
      <c r="D60" s="12" t="s">
        <v>146</v>
      </c>
      <c r="E60" s="12">
        <v>1</v>
      </c>
      <c r="F60" s="9">
        <v>1</v>
      </c>
      <c r="G60" s="11">
        <f t="shared" si="2"/>
        <v>2</v>
      </c>
      <c r="H60" s="10"/>
      <c r="I60" s="12"/>
      <c r="J60" s="13">
        <f t="shared" si="3"/>
        <v>0</v>
      </c>
    </row>
    <row r="61" spans="1:10" ht="31.5" x14ac:dyDescent="0.25">
      <c r="A61" s="12" t="s">
        <v>152</v>
      </c>
      <c r="B61" s="12" t="s">
        <v>153</v>
      </c>
      <c r="C61" s="4" t="s">
        <v>149</v>
      </c>
      <c r="D61" s="12" t="s">
        <v>146</v>
      </c>
      <c r="E61" s="12">
        <v>30</v>
      </c>
      <c r="F61" s="9">
        <v>20</v>
      </c>
      <c r="G61" s="11">
        <f t="shared" si="2"/>
        <v>50</v>
      </c>
      <c r="H61" s="10"/>
      <c r="I61" s="12"/>
      <c r="J61" s="13">
        <f t="shared" si="3"/>
        <v>0</v>
      </c>
    </row>
    <row r="62" spans="1:10" ht="31.5" x14ac:dyDescent="0.25">
      <c r="A62" s="12" t="s">
        <v>154</v>
      </c>
      <c r="B62" s="12" t="s">
        <v>155</v>
      </c>
      <c r="C62" s="4" t="s">
        <v>156</v>
      </c>
      <c r="D62" s="12" t="s">
        <v>146</v>
      </c>
      <c r="E62" s="12">
        <v>20</v>
      </c>
      <c r="F62" s="9">
        <v>0</v>
      </c>
      <c r="G62" s="11">
        <f t="shared" si="2"/>
        <v>20</v>
      </c>
      <c r="H62" s="10"/>
      <c r="I62" s="12"/>
      <c r="J62" s="13">
        <f t="shared" si="3"/>
        <v>0</v>
      </c>
    </row>
    <row r="63" spans="1:10" ht="38.25" x14ac:dyDescent="0.25">
      <c r="A63" s="12" t="s">
        <v>157</v>
      </c>
      <c r="B63" s="12" t="s">
        <v>158</v>
      </c>
      <c r="C63" s="4" t="s">
        <v>159</v>
      </c>
      <c r="D63" s="12" t="s">
        <v>21</v>
      </c>
      <c r="E63" s="12">
        <v>5</v>
      </c>
      <c r="F63" s="9">
        <v>0</v>
      </c>
      <c r="G63" s="11">
        <f t="shared" si="2"/>
        <v>5</v>
      </c>
      <c r="H63" s="10"/>
      <c r="I63" s="12"/>
      <c r="J63" s="13">
        <f t="shared" si="3"/>
        <v>0</v>
      </c>
    </row>
    <row r="64" spans="1:10" ht="31.5" x14ac:dyDescent="0.25">
      <c r="A64" s="12" t="s">
        <v>160</v>
      </c>
      <c r="B64" s="12" t="s">
        <v>161</v>
      </c>
      <c r="C64" s="4" t="s">
        <v>162</v>
      </c>
      <c r="D64" s="12" t="s">
        <v>146</v>
      </c>
      <c r="E64" s="12">
        <v>0</v>
      </c>
      <c r="F64" s="9">
        <v>50</v>
      </c>
      <c r="G64" s="11">
        <f t="shared" si="2"/>
        <v>50</v>
      </c>
      <c r="H64" s="10"/>
      <c r="I64" s="12"/>
      <c r="J64" s="13">
        <f t="shared" si="3"/>
        <v>0</v>
      </c>
    </row>
    <row r="65" spans="1:10" ht="31.5" x14ac:dyDescent="0.25">
      <c r="A65" s="12" t="s">
        <v>163</v>
      </c>
      <c r="B65" s="12" t="s">
        <v>164</v>
      </c>
      <c r="C65" s="4" t="s">
        <v>165</v>
      </c>
      <c r="D65" s="12" t="s">
        <v>21</v>
      </c>
      <c r="E65" s="12">
        <v>0</v>
      </c>
      <c r="F65" s="9">
        <v>22</v>
      </c>
      <c r="G65" s="11">
        <f t="shared" si="2"/>
        <v>22</v>
      </c>
      <c r="H65" s="10"/>
      <c r="I65" s="12"/>
      <c r="J65" s="13">
        <f t="shared" si="3"/>
        <v>0</v>
      </c>
    </row>
    <row r="66" spans="1:10" ht="38.25" x14ac:dyDescent="0.25">
      <c r="A66" s="12" t="s">
        <v>166</v>
      </c>
      <c r="B66" s="12" t="s">
        <v>167</v>
      </c>
      <c r="C66" s="4" t="s">
        <v>168</v>
      </c>
      <c r="D66" s="12" t="s">
        <v>21</v>
      </c>
      <c r="E66" s="12">
        <v>20</v>
      </c>
      <c r="F66" s="9">
        <v>0</v>
      </c>
      <c r="G66" s="11">
        <f t="shared" si="2"/>
        <v>20</v>
      </c>
      <c r="H66" s="10"/>
      <c r="I66" s="12"/>
      <c r="J66" s="13">
        <f t="shared" si="3"/>
        <v>0</v>
      </c>
    </row>
    <row r="67" spans="1:10" ht="16.5" thickBot="1" x14ac:dyDescent="0.3">
      <c r="A67" s="12" t="s">
        <v>169</v>
      </c>
      <c r="B67" s="12"/>
      <c r="C67" s="4"/>
      <c r="D67" s="12"/>
      <c r="E67" s="12"/>
      <c r="F67" s="33"/>
      <c r="G67" s="34">
        <f t="shared" si="2"/>
        <v>0</v>
      </c>
      <c r="H67" s="35"/>
      <c r="I67" s="36"/>
      <c r="J67" s="37">
        <f t="shared" si="3"/>
        <v>0</v>
      </c>
    </row>
    <row r="68" spans="1:10" ht="19.5" thickBot="1" x14ac:dyDescent="0.35">
      <c r="F68" s="65" t="s">
        <v>170</v>
      </c>
      <c r="G68" s="66"/>
      <c r="H68" s="67"/>
      <c r="I68" s="63">
        <f>SUM(J16:J67)</f>
        <v>0</v>
      </c>
      <c r="J68" s="64"/>
    </row>
    <row r="69" spans="1:10" ht="19.5" thickBot="1" x14ac:dyDescent="0.35">
      <c r="F69" s="65" t="s">
        <v>172</v>
      </c>
      <c r="G69" s="66"/>
      <c r="H69" s="67"/>
      <c r="I69" s="63">
        <f>I70-I68</f>
        <v>0</v>
      </c>
      <c r="J69" s="64"/>
    </row>
    <row r="70" spans="1:10" ht="19.5" thickBot="1" x14ac:dyDescent="0.35">
      <c r="F70" s="65" t="s">
        <v>171</v>
      </c>
      <c r="G70" s="66"/>
      <c r="H70" s="67"/>
      <c r="I70" s="63">
        <f>I68*1.21</f>
        <v>0</v>
      </c>
      <c r="J70" s="64"/>
    </row>
  </sheetData>
  <mergeCells count="23">
    <mergeCell ref="B17:B19"/>
    <mergeCell ref="A17:A19"/>
    <mergeCell ref="A12:J12"/>
    <mergeCell ref="A10:J10"/>
    <mergeCell ref="F2:J2"/>
    <mergeCell ref="G3:J3"/>
    <mergeCell ref="H4:J4"/>
    <mergeCell ref="A6:J6"/>
    <mergeCell ref="A7:J7"/>
    <mergeCell ref="A8:J8"/>
    <mergeCell ref="A14:A15"/>
    <mergeCell ref="H14:J14"/>
    <mergeCell ref="B14:B15"/>
    <mergeCell ref="C14:C15"/>
    <mergeCell ref="D14:D15"/>
    <mergeCell ref="E14:F14"/>
    <mergeCell ref="G14:G15"/>
    <mergeCell ref="I68:J68"/>
    <mergeCell ref="I69:J69"/>
    <mergeCell ref="I70:J70"/>
    <mergeCell ref="F68:H68"/>
    <mergeCell ref="F70:H70"/>
    <mergeCell ref="F69:H69"/>
  </mergeCells>
  <pageMargins left="0.70866141732283472" right="0.51181102362204722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A7" sqref="A7:J7"/>
    </sheetView>
  </sheetViews>
  <sheetFormatPr defaultRowHeight="15.75" x14ac:dyDescent="0.25"/>
  <cols>
    <col min="1" max="1" width="5.7109375" style="1" customWidth="1"/>
    <col min="2" max="2" width="15.7109375" style="1" customWidth="1"/>
    <col min="3" max="3" width="20.7109375" style="1" customWidth="1"/>
    <col min="4" max="4" width="10.7109375" style="1" customWidth="1"/>
    <col min="5" max="6" width="11.7109375" style="1" customWidth="1"/>
    <col min="7" max="7" width="9.140625" style="1"/>
    <col min="8" max="8" width="20.7109375" style="1" customWidth="1"/>
    <col min="9" max="10" width="10.7109375" style="1" customWidth="1"/>
    <col min="11" max="16384" width="9.140625" style="1"/>
  </cols>
  <sheetData>
    <row r="1" spans="1:14" ht="14.1" customHeight="1" x14ac:dyDescent="0.25">
      <c r="H1" s="5"/>
      <c r="I1" s="5"/>
      <c r="J1" s="47" t="s">
        <v>10</v>
      </c>
    </row>
    <row r="2" spans="1:14" ht="14.1" customHeight="1" x14ac:dyDescent="0.25">
      <c r="F2" s="71" t="s">
        <v>11</v>
      </c>
      <c r="G2" s="71"/>
      <c r="H2" s="71"/>
      <c r="I2" s="71"/>
      <c r="J2" s="71"/>
    </row>
    <row r="3" spans="1:14" ht="14.1" customHeight="1" x14ac:dyDescent="0.25">
      <c r="G3" s="71" t="s">
        <v>12</v>
      </c>
      <c r="H3" s="71"/>
      <c r="I3" s="71"/>
      <c r="J3" s="71"/>
    </row>
    <row r="4" spans="1:14" ht="14.1" customHeight="1" x14ac:dyDescent="0.25">
      <c r="H4" s="71" t="s">
        <v>385</v>
      </c>
      <c r="I4" s="71"/>
      <c r="J4" s="71"/>
    </row>
    <row r="6" spans="1:14" x14ac:dyDescent="0.25">
      <c r="A6" s="70" t="s">
        <v>355</v>
      </c>
      <c r="B6" s="70"/>
      <c r="C6" s="70"/>
      <c r="D6" s="70"/>
      <c r="E6" s="70"/>
      <c r="F6" s="70"/>
      <c r="G6" s="70"/>
      <c r="H6" s="70"/>
      <c r="I6" s="70"/>
      <c r="J6" s="70"/>
    </row>
    <row r="7" spans="1:14" x14ac:dyDescent="0.25">
      <c r="A7" s="72" t="s">
        <v>386</v>
      </c>
      <c r="B7" s="72"/>
      <c r="C7" s="72"/>
      <c r="D7" s="72"/>
      <c r="E7" s="72"/>
      <c r="F7" s="72"/>
      <c r="G7" s="72"/>
      <c r="H7" s="72"/>
      <c r="I7" s="72"/>
      <c r="J7" s="72"/>
    </row>
    <row r="8" spans="1:14" x14ac:dyDescent="0.25">
      <c r="A8" s="70" t="s">
        <v>356</v>
      </c>
      <c r="B8" s="70"/>
      <c r="C8" s="70"/>
      <c r="D8" s="70"/>
      <c r="E8" s="70"/>
      <c r="F8" s="70"/>
      <c r="G8" s="70"/>
      <c r="H8" s="70"/>
      <c r="I8" s="70"/>
      <c r="J8" s="70"/>
    </row>
    <row r="11" spans="1:14" x14ac:dyDescent="0.25">
      <c r="A11" s="70" t="s">
        <v>173</v>
      </c>
      <c r="B11" s="70"/>
      <c r="C11" s="70"/>
      <c r="D11" s="70"/>
      <c r="E11" s="70"/>
      <c r="F11" s="70"/>
      <c r="G11" s="70"/>
      <c r="H11" s="70"/>
      <c r="I11" s="70"/>
      <c r="J11" s="70"/>
    </row>
    <row r="12" spans="1:14" ht="8.1" customHeight="1" x14ac:dyDescent="0.25"/>
    <row r="13" spans="1:14" ht="15.95" customHeight="1" x14ac:dyDescent="0.25">
      <c r="A13" s="69" t="s">
        <v>174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4" ht="15.95" customHeight="1" x14ac:dyDescent="0.25">
      <c r="A14" s="69" t="s">
        <v>175</v>
      </c>
      <c r="B14" s="69"/>
      <c r="C14" s="69"/>
      <c r="D14" s="69"/>
      <c r="E14" s="69"/>
      <c r="F14" s="69"/>
      <c r="G14" s="69"/>
      <c r="H14" s="69"/>
      <c r="I14" s="69"/>
      <c r="J14" s="69"/>
    </row>
    <row r="15" spans="1:14" ht="8.1" customHeight="1" thickBot="1" x14ac:dyDescent="0.3"/>
    <row r="16" spans="1:14" ht="15.95" customHeight="1" x14ac:dyDescent="0.25">
      <c r="A16" s="73" t="s">
        <v>5</v>
      </c>
      <c r="B16" s="76" t="s">
        <v>0</v>
      </c>
      <c r="C16" s="76" t="s">
        <v>1</v>
      </c>
      <c r="D16" s="79" t="s">
        <v>2</v>
      </c>
      <c r="E16" s="76" t="s">
        <v>3</v>
      </c>
      <c r="F16" s="81"/>
      <c r="G16" s="61" t="s">
        <v>16</v>
      </c>
      <c r="H16" s="75" t="s">
        <v>4</v>
      </c>
      <c r="I16" s="76"/>
      <c r="J16" s="77"/>
      <c r="K16" s="2"/>
      <c r="L16" s="2"/>
      <c r="M16" s="2"/>
      <c r="N16" s="2"/>
    </row>
    <row r="17" spans="1:10" ht="39.950000000000003" customHeight="1" thickBot="1" x14ac:dyDescent="0.3">
      <c r="A17" s="74"/>
      <c r="B17" s="78"/>
      <c r="C17" s="78"/>
      <c r="D17" s="80"/>
      <c r="E17" s="21" t="s">
        <v>6</v>
      </c>
      <c r="F17" s="22" t="s">
        <v>7</v>
      </c>
      <c r="G17" s="62"/>
      <c r="H17" s="23" t="s">
        <v>1</v>
      </c>
      <c r="I17" s="29" t="s">
        <v>17</v>
      </c>
      <c r="J17" s="25" t="s">
        <v>18</v>
      </c>
    </row>
    <row r="18" spans="1:10" ht="25.5" x14ac:dyDescent="0.25">
      <c r="A18" s="15" t="s">
        <v>13</v>
      </c>
      <c r="B18" s="15" t="s">
        <v>176</v>
      </c>
      <c r="C18" s="16" t="s">
        <v>177</v>
      </c>
      <c r="D18" s="17" t="s">
        <v>15</v>
      </c>
      <c r="E18" s="17">
        <v>2500</v>
      </c>
      <c r="F18" s="18">
        <v>700</v>
      </c>
      <c r="G18" s="26">
        <f>E18+F18</f>
        <v>3200</v>
      </c>
      <c r="H18" s="19"/>
      <c r="I18" s="17"/>
      <c r="J18" s="20">
        <f>G18*I18</f>
        <v>0</v>
      </c>
    </row>
    <row r="19" spans="1:10" ht="25.5" x14ac:dyDescent="0.25">
      <c r="A19" s="27" t="s">
        <v>19</v>
      </c>
      <c r="B19" s="27" t="s">
        <v>178</v>
      </c>
      <c r="C19" s="16" t="s">
        <v>177</v>
      </c>
      <c r="D19" s="27" t="s">
        <v>15</v>
      </c>
      <c r="E19" s="27">
        <v>20</v>
      </c>
      <c r="F19" s="9">
        <v>66</v>
      </c>
      <c r="G19" s="11">
        <f>E19+F19</f>
        <v>86</v>
      </c>
      <c r="H19" s="10"/>
      <c r="I19" s="27"/>
      <c r="J19" s="13">
        <f>G19*I19</f>
        <v>0</v>
      </c>
    </row>
    <row r="20" spans="1:10" x14ac:dyDescent="0.25">
      <c r="A20" s="27" t="s">
        <v>22</v>
      </c>
      <c r="B20" s="27" t="s">
        <v>179</v>
      </c>
      <c r="C20" s="4" t="s">
        <v>180</v>
      </c>
      <c r="D20" s="27" t="s">
        <v>21</v>
      </c>
      <c r="E20" s="27">
        <v>10</v>
      </c>
      <c r="F20" s="9">
        <v>240</v>
      </c>
      <c r="G20" s="11">
        <f t="shared" ref="G20:G33" si="0">E20+F20</f>
        <v>250</v>
      </c>
      <c r="H20" s="10"/>
      <c r="I20" s="27"/>
      <c r="J20" s="13">
        <f t="shared" ref="J20:J33" si="1">G20*I20</f>
        <v>0</v>
      </c>
    </row>
    <row r="21" spans="1:10" ht="25.5" x14ac:dyDescent="0.25">
      <c r="A21" s="27" t="s">
        <v>24</v>
      </c>
      <c r="B21" s="27" t="s">
        <v>179</v>
      </c>
      <c r="C21" s="4" t="s">
        <v>181</v>
      </c>
      <c r="D21" s="27" t="s">
        <v>21</v>
      </c>
      <c r="E21" s="27">
        <v>0</v>
      </c>
      <c r="F21" s="9">
        <v>160</v>
      </c>
      <c r="G21" s="11">
        <f t="shared" si="0"/>
        <v>160</v>
      </c>
      <c r="H21" s="10"/>
      <c r="I21" s="27"/>
      <c r="J21" s="13">
        <f t="shared" si="1"/>
        <v>0</v>
      </c>
    </row>
    <row r="22" spans="1:10" ht="31.5" x14ac:dyDescent="0.25">
      <c r="A22" s="27" t="s">
        <v>26</v>
      </c>
      <c r="B22" s="27" t="s">
        <v>182</v>
      </c>
      <c r="C22" s="4" t="s">
        <v>183</v>
      </c>
      <c r="D22" s="27" t="s">
        <v>21</v>
      </c>
      <c r="E22" s="27">
        <v>180</v>
      </c>
      <c r="F22" s="9">
        <v>0</v>
      </c>
      <c r="G22" s="11">
        <f t="shared" si="0"/>
        <v>180</v>
      </c>
      <c r="H22" s="10"/>
      <c r="I22" s="27"/>
      <c r="J22" s="13">
        <f t="shared" si="1"/>
        <v>0</v>
      </c>
    </row>
    <row r="23" spans="1:10" ht="31.5" x14ac:dyDescent="0.25">
      <c r="A23" s="27" t="s">
        <v>29</v>
      </c>
      <c r="B23" s="27" t="s">
        <v>182</v>
      </c>
      <c r="C23" s="4" t="s">
        <v>184</v>
      </c>
      <c r="D23" s="27" t="s">
        <v>21</v>
      </c>
      <c r="E23" s="27">
        <v>280</v>
      </c>
      <c r="F23" s="9">
        <v>280</v>
      </c>
      <c r="G23" s="11">
        <f t="shared" si="0"/>
        <v>560</v>
      </c>
      <c r="H23" s="10"/>
      <c r="I23" s="27"/>
      <c r="J23" s="13">
        <f t="shared" si="1"/>
        <v>0</v>
      </c>
    </row>
    <row r="24" spans="1:10" ht="31.5" x14ac:dyDescent="0.25">
      <c r="A24" s="27" t="s">
        <v>31</v>
      </c>
      <c r="B24" s="27" t="s">
        <v>185</v>
      </c>
      <c r="C24" s="4" t="s">
        <v>186</v>
      </c>
      <c r="D24" s="27" t="s">
        <v>21</v>
      </c>
      <c r="E24" s="27">
        <v>55</v>
      </c>
      <c r="F24" s="9">
        <v>0</v>
      </c>
      <c r="G24" s="11">
        <f t="shared" si="0"/>
        <v>55</v>
      </c>
      <c r="H24" s="10"/>
      <c r="I24" s="27"/>
      <c r="J24" s="13">
        <f t="shared" si="1"/>
        <v>0</v>
      </c>
    </row>
    <row r="25" spans="1:10" ht="31.5" x14ac:dyDescent="0.25">
      <c r="A25" s="27" t="s">
        <v>33</v>
      </c>
      <c r="B25" s="27" t="s">
        <v>185</v>
      </c>
      <c r="C25" s="4" t="s">
        <v>187</v>
      </c>
      <c r="D25" s="27" t="s">
        <v>21</v>
      </c>
      <c r="E25" s="27">
        <v>0</v>
      </c>
      <c r="F25" s="9">
        <v>80</v>
      </c>
      <c r="G25" s="11">
        <f t="shared" si="0"/>
        <v>80</v>
      </c>
      <c r="H25" s="10"/>
      <c r="I25" s="27"/>
      <c r="J25" s="13">
        <f t="shared" si="1"/>
        <v>0</v>
      </c>
    </row>
    <row r="26" spans="1:10" ht="89.25" x14ac:dyDescent="0.25">
      <c r="A26" s="27" t="s">
        <v>36</v>
      </c>
      <c r="B26" s="27" t="s">
        <v>188</v>
      </c>
      <c r="C26" s="4" t="s">
        <v>189</v>
      </c>
      <c r="D26" s="27" t="s">
        <v>21</v>
      </c>
      <c r="E26" s="27">
        <v>15</v>
      </c>
      <c r="F26" s="9">
        <v>0</v>
      </c>
      <c r="G26" s="11">
        <f t="shared" si="0"/>
        <v>15</v>
      </c>
      <c r="H26" s="10"/>
      <c r="I26" s="27"/>
      <c r="J26" s="13">
        <f t="shared" si="1"/>
        <v>0</v>
      </c>
    </row>
    <row r="27" spans="1:10" ht="76.5" x14ac:dyDescent="0.25">
      <c r="A27" s="27" t="s">
        <v>38</v>
      </c>
      <c r="B27" s="27" t="s">
        <v>190</v>
      </c>
      <c r="C27" s="4" t="s">
        <v>191</v>
      </c>
      <c r="D27" s="27" t="s">
        <v>21</v>
      </c>
      <c r="E27" s="27">
        <v>20</v>
      </c>
      <c r="F27" s="9">
        <v>0</v>
      </c>
      <c r="G27" s="11">
        <f t="shared" si="0"/>
        <v>20</v>
      </c>
      <c r="H27" s="10"/>
      <c r="I27" s="27"/>
      <c r="J27" s="13">
        <f t="shared" si="1"/>
        <v>0</v>
      </c>
    </row>
    <row r="28" spans="1:10" ht="25.5" x14ac:dyDescent="0.25">
      <c r="A28" s="27" t="s">
        <v>41</v>
      </c>
      <c r="B28" s="27" t="s">
        <v>192</v>
      </c>
      <c r="C28" s="4" t="s">
        <v>193</v>
      </c>
      <c r="D28" s="27" t="s">
        <v>21</v>
      </c>
      <c r="E28" s="27">
        <v>40</v>
      </c>
      <c r="F28" s="9">
        <v>0</v>
      </c>
      <c r="G28" s="11">
        <f t="shared" si="0"/>
        <v>40</v>
      </c>
      <c r="H28" s="10"/>
      <c r="I28" s="27"/>
      <c r="J28" s="13">
        <f t="shared" si="1"/>
        <v>0</v>
      </c>
    </row>
    <row r="29" spans="1:10" ht="51" x14ac:dyDescent="0.25">
      <c r="A29" s="27" t="s">
        <v>43</v>
      </c>
      <c r="B29" s="27" t="s">
        <v>194</v>
      </c>
      <c r="C29" s="7" t="s">
        <v>195</v>
      </c>
      <c r="D29" s="27" t="s">
        <v>21</v>
      </c>
      <c r="E29" s="27">
        <v>100</v>
      </c>
      <c r="F29" s="9">
        <v>0</v>
      </c>
      <c r="G29" s="11">
        <f t="shared" si="0"/>
        <v>100</v>
      </c>
      <c r="H29" s="10"/>
      <c r="I29" s="27"/>
      <c r="J29" s="13">
        <f t="shared" si="1"/>
        <v>0</v>
      </c>
    </row>
    <row r="30" spans="1:10" ht="25.5" x14ac:dyDescent="0.25">
      <c r="A30" s="27" t="s">
        <v>46</v>
      </c>
      <c r="B30" s="27" t="s">
        <v>196</v>
      </c>
      <c r="C30" s="4" t="s">
        <v>197</v>
      </c>
      <c r="D30" s="27" t="s">
        <v>21</v>
      </c>
      <c r="E30" s="27">
        <v>150</v>
      </c>
      <c r="F30" s="9">
        <v>80</v>
      </c>
      <c r="G30" s="11">
        <f t="shared" si="0"/>
        <v>230</v>
      </c>
      <c r="H30" s="10"/>
      <c r="I30" s="27"/>
      <c r="J30" s="13">
        <f t="shared" si="1"/>
        <v>0</v>
      </c>
    </row>
    <row r="31" spans="1:10" x14ac:dyDescent="0.25">
      <c r="A31" s="27" t="s">
        <v>48</v>
      </c>
      <c r="B31" s="27" t="s">
        <v>198</v>
      </c>
      <c r="C31" s="4" t="s">
        <v>199</v>
      </c>
      <c r="D31" s="27" t="s">
        <v>21</v>
      </c>
      <c r="E31" s="27">
        <v>40</v>
      </c>
      <c r="F31" s="9">
        <v>0</v>
      </c>
      <c r="G31" s="11">
        <f t="shared" si="0"/>
        <v>40</v>
      </c>
      <c r="H31" s="10"/>
      <c r="I31" s="27"/>
      <c r="J31" s="13">
        <f t="shared" si="1"/>
        <v>0</v>
      </c>
    </row>
    <row r="32" spans="1:10" ht="25.5" x14ac:dyDescent="0.25">
      <c r="A32" s="27" t="s">
        <v>51</v>
      </c>
      <c r="B32" s="27" t="s">
        <v>200</v>
      </c>
      <c r="C32" s="4" t="s">
        <v>201</v>
      </c>
      <c r="D32" s="27" t="s">
        <v>21</v>
      </c>
      <c r="E32" s="27">
        <v>0</v>
      </c>
      <c r="F32" s="9">
        <v>95</v>
      </c>
      <c r="G32" s="11">
        <f t="shared" si="0"/>
        <v>95</v>
      </c>
      <c r="H32" s="10"/>
      <c r="I32" s="27"/>
      <c r="J32" s="13">
        <f t="shared" si="1"/>
        <v>0</v>
      </c>
    </row>
    <row r="33" spans="1:10" ht="16.5" thickBot="1" x14ac:dyDescent="0.3">
      <c r="A33" s="27" t="s">
        <v>53</v>
      </c>
      <c r="B33" s="27"/>
      <c r="C33" s="4"/>
      <c r="D33" s="27"/>
      <c r="E33" s="27"/>
      <c r="F33" s="33"/>
      <c r="G33" s="34">
        <f t="shared" si="0"/>
        <v>0</v>
      </c>
      <c r="H33" s="35"/>
      <c r="I33" s="36"/>
      <c r="J33" s="37">
        <f t="shared" si="1"/>
        <v>0</v>
      </c>
    </row>
    <row r="34" spans="1:10" ht="19.5" thickBot="1" x14ac:dyDescent="0.35">
      <c r="F34" s="65" t="s">
        <v>204</v>
      </c>
      <c r="G34" s="66"/>
      <c r="H34" s="67"/>
      <c r="I34" s="63">
        <f>SUM(J18:J33)</f>
        <v>0</v>
      </c>
      <c r="J34" s="64"/>
    </row>
    <row r="35" spans="1:10" ht="19.5" thickBot="1" x14ac:dyDescent="0.35">
      <c r="F35" s="65" t="s">
        <v>172</v>
      </c>
      <c r="G35" s="66"/>
      <c r="H35" s="67"/>
      <c r="I35" s="63">
        <f>I36-I34</f>
        <v>0</v>
      </c>
      <c r="J35" s="64"/>
    </row>
    <row r="36" spans="1:10" ht="19.5" thickBot="1" x14ac:dyDescent="0.35">
      <c r="F36" s="65" t="s">
        <v>205</v>
      </c>
      <c r="G36" s="66"/>
      <c r="H36" s="67"/>
      <c r="I36" s="63">
        <f>I34*1.21</f>
        <v>0</v>
      </c>
      <c r="J36" s="64"/>
    </row>
  </sheetData>
  <mergeCells count="22">
    <mergeCell ref="A13:J13"/>
    <mergeCell ref="A11:J11"/>
    <mergeCell ref="F2:J2"/>
    <mergeCell ref="G3:J3"/>
    <mergeCell ref="H4:J4"/>
    <mergeCell ref="A6:J6"/>
    <mergeCell ref="A7:J7"/>
    <mergeCell ref="A8:J8"/>
    <mergeCell ref="A14:J14"/>
    <mergeCell ref="A16:A17"/>
    <mergeCell ref="B16:B17"/>
    <mergeCell ref="C16:C17"/>
    <mergeCell ref="D16:D17"/>
    <mergeCell ref="E16:F16"/>
    <mergeCell ref="G16:G17"/>
    <mergeCell ref="H16:J16"/>
    <mergeCell ref="F36:H36"/>
    <mergeCell ref="I36:J36"/>
    <mergeCell ref="F34:H34"/>
    <mergeCell ref="I34:J34"/>
    <mergeCell ref="F35:H35"/>
    <mergeCell ref="I35:J35"/>
  </mergeCells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A7" sqref="A7:J7"/>
    </sheetView>
  </sheetViews>
  <sheetFormatPr defaultRowHeight="15.75" x14ac:dyDescent="0.25"/>
  <cols>
    <col min="1" max="1" width="5.7109375" style="1" customWidth="1"/>
    <col min="2" max="2" width="15.7109375" style="1" customWidth="1"/>
    <col min="3" max="3" width="20.7109375" style="1" customWidth="1"/>
    <col min="4" max="4" width="10.7109375" style="1" customWidth="1"/>
    <col min="5" max="6" width="11.7109375" style="1" customWidth="1"/>
    <col min="7" max="7" width="9.140625" style="1"/>
    <col min="8" max="8" width="20.7109375" style="1" customWidth="1"/>
    <col min="9" max="10" width="10.7109375" style="1" customWidth="1"/>
    <col min="11" max="16384" width="9.140625" style="1"/>
  </cols>
  <sheetData>
    <row r="1" spans="1:14" ht="14.1" customHeight="1" x14ac:dyDescent="0.25">
      <c r="H1" s="5"/>
      <c r="I1" s="5"/>
      <c r="J1" s="28" t="s">
        <v>10</v>
      </c>
    </row>
    <row r="2" spans="1:14" ht="14.1" customHeight="1" x14ac:dyDescent="0.25">
      <c r="F2" s="71" t="s">
        <v>11</v>
      </c>
      <c r="G2" s="71"/>
      <c r="H2" s="71"/>
      <c r="I2" s="71"/>
      <c r="J2" s="71"/>
    </row>
    <row r="3" spans="1:14" ht="14.1" customHeight="1" x14ac:dyDescent="0.25">
      <c r="G3" s="71" t="s">
        <v>12</v>
      </c>
      <c r="H3" s="71"/>
      <c r="I3" s="71"/>
      <c r="J3" s="71"/>
    </row>
    <row r="4" spans="1:14" ht="14.1" customHeight="1" x14ac:dyDescent="0.25">
      <c r="H4" s="71" t="s">
        <v>385</v>
      </c>
      <c r="I4" s="71"/>
      <c r="J4" s="71"/>
    </row>
    <row r="6" spans="1:14" x14ac:dyDescent="0.25">
      <c r="A6" s="70" t="s">
        <v>355</v>
      </c>
      <c r="B6" s="70"/>
      <c r="C6" s="70"/>
      <c r="D6" s="70"/>
      <c r="E6" s="70"/>
      <c r="F6" s="70"/>
      <c r="G6" s="70"/>
      <c r="H6" s="70"/>
      <c r="I6" s="70"/>
      <c r="J6" s="70"/>
    </row>
    <row r="7" spans="1:14" x14ac:dyDescent="0.25">
      <c r="A7" s="72" t="s">
        <v>386</v>
      </c>
      <c r="B7" s="72"/>
      <c r="C7" s="72"/>
      <c r="D7" s="72"/>
      <c r="E7" s="72"/>
      <c r="F7" s="72"/>
      <c r="G7" s="72"/>
      <c r="H7" s="72"/>
      <c r="I7" s="72"/>
      <c r="J7" s="72"/>
    </row>
    <row r="8" spans="1:14" x14ac:dyDescent="0.25">
      <c r="A8" s="70" t="s">
        <v>356</v>
      </c>
      <c r="B8" s="70"/>
      <c r="C8" s="70"/>
      <c r="D8" s="70"/>
      <c r="E8" s="70"/>
      <c r="F8" s="70"/>
      <c r="G8" s="70"/>
      <c r="H8" s="70"/>
      <c r="I8" s="70"/>
      <c r="J8" s="70"/>
    </row>
    <row r="11" spans="1:14" x14ac:dyDescent="0.25">
      <c r="A11" s="70" t="s">
        <v>202</v>
      </c>
      <c r="B11" s="70"/>
      <c r="C11" s="70"/>
      <c r="D11" s="70"/>
      <c r="E11" s="70"/>
      <c r="F11" s="70"/>
      <c r="G11" s="70"/>
      <c r="H11" s="70"/>
      <c r="I11" s="70"/>
      <c r="J11" s="70"/>
    </row>
    <row r="12" spans="1:14" ht="8.1" customHeight="1" x14ac:dyDescent="0.25"/>
    <row r="13" spans="1:14" ht="15.95" customHeight="1" x14ac:dyDescent="0.25">
      <c r="A13" s="69" t="s">
        <v>203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4" ht="8.1" customHeight="1" thickBot="1" x14ac:dyDescent="0.3"/>
    <row r="15" spans="1:14" ht="15.95" customHeight="1" x14ac:dyDescent="0.25">
      <c r="A15" s="73" t="s">
        <v>5</v>
      </c>
      <c r="B15" s="76" t="s">
        <v>0</v>
      </c>
      <c r="C15" s="76" t="s">
        <v>1</v>
      </c>
      <c r="D15" s="79" t="s">
        <v>2</v>
      </c>
      <c r="E15" s="76" t="s">
        <v>3</v>
      </c>
      <c r="F15" s="81"/>
      <c r="G15" s="61" t="s">
        <v>16</v>
      </c>
      <c r="H15" s="75" t="s">
        <v>4</v>
      </c>
      <c r="I15" s="76"/>
      <c r="J15" s="77"/>
      <c r="K15" s="2"/>
      <c r="L15" s="2"/>
      <c r="M15" s="2"/>
      <c r="N15" s="2"/>
    </row>
    <row r="16" spans="1:14" ht="39.950000000000003" customHeight="1" thickBot="1" x14ac:dyDescent="0.3">
      <c r="A16" s="74"/>
      <c r="B16" s="78"/>
      <c r="C16" s="78"/>
      <c r="D16" s="80"/>
      <c r="E16" s="21" t="s">
        <v>6</v>
      </c>
      <c r="F16" s="22" t="s">
        <v>7</v>
      </c>
      <c r="G16" s="82"/>
      <c r="H16" s="23" t="s">
        <v>1</v>
      </c>
      <c r="I16" s="29" t="s">
        <v>17</v>
      </c>
      <c r="J16" s="25" t="s">
        <v>18</v>
      </c>
    </row>
    <row r="17" spans="1:10" ht="38.25" x14ac:dyDescent="0.25">
      <c r="A17" s="15" t="s">
        <v>13</v>
      </c>
      <c r="B17" s="17" t="s">
        <v>208</v>
      </c>
      <c r="C17" s="16" t="s">
        <v>209</v>
      </c>
      <c r="D17" s="17" t="s">
        <v>210</v>
      </c>
      <c r="E17" s="17">
        <v>0</v>
      </c>
      <c r="F17" s="18">
        <v>175</v>
      </c>
      <c r="G17" s="38">
        <f>E17+F17</f>
        <v>175</v>
      </c>
      <c r="H17" s="19"/>
      <c r="I17" s="17"/>
      <c r="J17" s="20">
        <f>G17*I17</f>
        <v>0</v>
      </c>
    </row>
    <row r="18" spans="1:10" ht="38.25" x14ac:dyDescent="0.25">
      <c r="A18" s="27" t="s">
        <v>19</v>
      </c>
      <c r="B18" s="27" t="s">
        <v>211</v>
      </c>
      <c r="C18" s="4" t="s">
        <v>212</v>
      </c>
      <c r="D18" s="27" t="s">
        <v>210</v>
      </c>
      <c r="E18" s="27">
        <v>650</v>
      </c>
      <c r="F18" s="9">
        <v>160</v>
      </c>
      <c r="G18" s="11">
        <f>E18+F18</f>
        <v>810</v>
      </c>
      <c r="H18" s="10"/>
      <c r="I18" s="27"/>
      <c r="J18" s="13">
        <f>G18*I18</f>
        <v>0</v>
      </c>
    </row>
    <row r="19" spans="1:10" ht="38.25" x14ac:dyDescent="0.25">
      <c r="A19" s="27" t="s">
        <v>22</v>
      </c>
      <c r="B19" s="27" t="s">
        <v>213</v>
      </c>
      <c r="C19" s="4" t="s">
        <v>214</v>
      </c>
      <c r="D19" s="27" t="s">
        <v>210</v>
      </c>
      <c r="E19" s="27">
        <v>140</v>
      </c>
      <c r="F19" s="9">
        <v>0</v>
      </c>
      <c r="G19" s="11">
        <f t="shared" ref="G19:G22" si="0">E19+F19</f>
        <v>140</v>
      </c>
      <c r="H19" s="10"/>
      <c r="I19" s="27"/>
      <c r="J19" s="13">
        <f t="shared" ref="J19:J22" si="1">G19*I19</f>
        <v>0</v>
      </c>
    </row>
    <row r="20" spans="1:10" ht="51" x14ac:dyDescent="0.25">
      <c r="A20" s="27" t="s">
        <v>24</v>
      </c>
      <c r="B20" s="27" t="s">
        <v>215</v>
      </c>
      <c r="C20" s="4" t="s">
        <v>216</v>
      </c>
      <c r="D20" s="27" t="s">
        <v>210</v>
      </c>
      <c r="E20" s="27">
        <v>1500</v>
      </c>
      <c r="F20" s="9">
        <v>720</v>
      </c>
      <c r="G20" s="11">
        <f t="shared" si="0"/>
        <v>2220</v>
      </c>
      <c r="H20" s="10"/>
      <c r="I20" s="27"/>
      <c r="J20" s="13">
        <f t="shared" si="1"/>
        <v>0</v>
      </c>
    </row>
    <row r="21" spans="1:10" ht="51" x14ac:dyDescent="0.25">
      <c r="A21" s="27" t="s">
        <v>26</v>
      </c>
      <c r="B21" s="27" t="s">
        <v>217</v>
      </c>
      <c r="C21" s="4" t="s">
        <v>218</v>
      </c>
      <c r="D21" s="27" t="s">
        <v>210</v>
      </c>
      <c r="E21" s="27">
        <v>150</v>
      </c>
      <c r="F21" s="9">
        <v>0</v>
      </c>
      <c r="G21" s="11">
        <f t="shared" si="0"/>
        <v>150</v>
      </c>
      <c r="H21" s="10"/>
      <c r="I21" s="27"/>
      <c r="J21" s="13">
        <f t="shared" si="1"/>
        <v>0</v>
      </c>
    </row>
    <row r="22" spans="1:10" ht="16.5" thickBot="1" x14ac:dyDescent="0.3">
      <c r="A22" s="27" t="s">
        <v>29</v>
      </c>
      <c r="B22" s="27"/>
      <c r="C22" s="4"/>
      <c r="D22" s="27"/>
      <c r="E22" s="27"/>
      <c r="F22" s="33"/>
      <c r="G22" s="34">
        <f t="shared" si="0"/>
        <v>0</v>
      </c>
      <c r="H22" s="35"/>
      <c r="I22" s="36"/>
      <c r="J22" s="37">
        <f t="shared" si="1"/>
        <v>0</v>
      </c>
    </row>
    <row r="23" spans="1:10" ht="19.5" thickBot="1" x14ac:dyDescent="0.35">
      <c r="F23" s="65" t="s">
        <v>206</v>
      </c>
      <c r="G23" s="66"/>
      <c r="H23" s="67"/>
      <c r="I23" s="63">
        <f>SUM(J17:J22)</f>
        <v>0</v>
      </c>
      <c r="J23" s="64"/>
    </row>
    <row r="24" spans="1:10" ht="19.5" thickBot="1" x14ac:dyDescent="0.35">
      <c r="F24" s="65" t="s">
        <v>172</v>
      </c>
      <c r="G24" s="66"/>
      <c r="H24" s="67"/>
      <c r="I24" s="63">
        <f>I25-I23</f>
        <v>0</v>
      </c>
      <c r="J24" s="64"/>
    </row>
    <row r="25" spans="1:10" ht="19.5" thickBot="1" x14ac:dyDescent="0.35">
      <c r="F25" s="65" t="s">
        <v>207</v>
      </c>
      <c r="G25" s="66"/>
      <c r="H25" s="67"/>
      <c r="I25" s="63">
        <f>I23*1.21</f>
        <v>0</v>
      </c>
      <c r="J25" s="64"/>
    </row>
  </sheetData>
  <mergeCells count="21">
    <mergeCell ref="A8:J8"/>
    <mergeCell ref="F2:J2"/>
    <mergeCell ref="G3:J3"/>
    <mergeCell ref="H4:J4"/>
    <mergeCell ref="A6:J6"/>
    <mergeCell ref="A7:J7"/>
    <mergeCell ref="A11:J11"/>
    <mergeCell ref="A13:J13"/>
    <mergeCell ref="A15:A16"/>
    <mergeCell ref="B15:B16"/>
    <mergeCell ref="C15:C16"/>
    <mergeCell ref="D15:D16"/>
    <mergeCell ref="E15:F15"/>
    <mergeCell ref="G15:G16"/>
    <mergeCell ref="H15:J15"/>
    <mergeCell ref="F23:H23"/>
    <mergeCell ref="I23:J23"/>
    <mergeCell ref="F24:H24"/>
    <mergeCell ref="I24:J24"/>
    <mergeCell ref="F25:H25"/>
    <mergeCell ref="I25:J25"/>
  </mergeCells>
  <pageMargins left="0.70866141732283472" right="0.51181102362204722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H4" sqref="H4:J4"/>
    </sheetView>
  </sheetViews>
  <sheetFormatPr defaultRowHeight="15.75" x14ac:dyDescent="0.25"/>
  <cols>
    <col min="1" max="1" width="5.7109375" style="1" customWidth="1"/>
    <col min="2" max="2" width="15.7109375" style="1" customWidth="1"/>
    <col min="3" max="3" width="20.7109375" style="1" customWidth="1"/>
    <col min="4" max="4" width="10.7109375" style="1" customWidth="1"/>
    <col min="5" max="6" width="11.7109375" style="1" customWidth="1"/>
    <col min="7" max="7" width="9.140625" style="1"/>
    <col min="8" max="8" width="20.7109375" style="1" customWidth="1"/>
    <col min="9" max="10" width="10.7109375" style="1" customWidth="1"/>
    <col min="11" max="16384" width="9.140625" style="1"/>
  </cols>
  <sheetData>
    <row r="1" spans="1:14" ht="14.1" customHeight="1" x14ac:dyDescent="0.25">
      <c r="H1" s="5"/>
      <c r="I1" s="5"/>
      <c r="J1" s="31" t="s">
        <v>10</v>
      </c>
    </row>
    <row r="2" spans="1:14" ht="14.1" customHeight="1" x14ac:dyDescent="0.25">
      <c r="F2" s="71" t="s">
        <v>11</v>
      </c>
      <c r="G2" s="71"/>
      <c r="H2" s="71"/>
      <c r="I2" s="71"/>
      <c r="J2" s="71"/>
    </row>
    <row r="3" spans="1:14" ht="14.1" customHeight="1" x14ac:dyDescent="0.25">
      <c r="G3" s="71" t="s">
        <v>12</v>
      </c>
      <c r="H3" s="71"/>
      <c r="I3" s="71"/>
      <c r="J3" s="71"/>
    </row>
    <row r="4" spans="1:14" ht="14.1" customHeight="1" x14ac:dyDescent="0.25">
      <c r="H4" s="71" t="s">
        <v>385</v>
      </c>
      <c r="I4" s="71"/>
      <c r="J4" s="71"/>
    </row>
    <row r="6" spans="1:14" x14ac:dyDescent="0.25">
      <c r="A6" s="70" t="s">
        <v>355</v>
      </c>
      <c r="B6" s="70"/>
      <c r="C6" s="70"/>
      <c r="D6" s="70"/>
      <c r="E6" s="70"/>
      <c r="F6" s="70"/>
      <c r="G6" s="70"/>
      <c r="H6" s="70"/>
      <c r="I6" s="70"/>
      <c r="J6" s="70"/>
    </row>
    <row r="7" spans="1:14" x14ac:dyDescent="0.25">
      <c r="A7" s="72" t="s">
        <v>386</v>
      </c>
      <c r="B7" s="72"/>
      <c r="C7" s="72"/>
      <c r="D7" s="72"/>
      <c r="E7" s="72"/>
      <c r="F7" s="72"/>
      <c r="G7" s="72"/>
      <c r="H7" s="72"/>
      <c r="I7" s="72"/>
      <c r="J7" s="72"/>
    </row>
    <row r="8" spans="1:14" x14ac:dyDescent="0.25">
      <c r="A8" s="70" t="s">
        <v>356</v>
      </c>
      <c r="B8" s="70"/>
      <c r="C8" s="70"/>
      <c r="D8" s="70"/>
      <c r="E8" s="70"/>
      <c r="F8" s="70"/>
      <c r="G8" s="70"/>
      <c r="H8" s="70"/>
      <c r="I8" s="70"/>
      <c r="J8" s="70"/>
    </row>
    <row r="11" spans="1:14" x14ac:dyDescent="0.25">
      <c r="A11" s="70" t="s">
        <v>219</v>
      </c>
      <c r="B11" s="70"/>
      <c r="C11" s="70"/>
      <c r="D11" s="70"/>
      <c r="E11" s="70"/>
      <c r="F11" s="70"/>
      <c r="G11" s="70"/>
      <c r="H11" s="70"/>
      <c r="I11" s="70"/>
      <c r="J11" s="70"/>
    </row>
    <row r="12" spans="1:14" ht="8.1" customHeight="1" x14ac:dyDescent="0.25"/>
    <row r="13" spans="1:14" ht="15.95" customHeight="1" x14ac:dyDescent="0.25">
      <c r="A13" s="69" t="s">
        <v>203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4" ht="8.1" customHeight="1" thickBot="1" x14ac:dyDescent="0.3"/>
    <row r="15" spans="1:14" ht="15.95" customHeight="1" x14ac:dyDescent="0.25">
      <c r="A15" s="73" t="s">
        <v>5</v>
      </c>
      <c r="B15" s="76" t="s">
        <v>0</v>
      </c>
      <c r="C15" s="76" t="s">
        <v>1</v>
      </c>
      <c r="D15" s="79" t="s">
        <v>2</v>
      </c>
      <c r="E15" s="76" t="s">
        <v>3</v>
      </c>
      <c r="F15" s="81"/>
      <c r="G15" s="61" t="s">
        <v>16</v>
      </c>
      <c r="H15" s="75" t="s">
        <v>4</v>
      </c>
      <c r="I15" s="76"/>
      <c r="J15" s="77"/>
      <c r="K15" s="2"/>
      <c r="L15" s="2"/>
      <c r="M15" s="2"/>
      <c r="N15" s="2"/>
    </row>
    <row r="16" spans="1:14" ht="39.950000000000003" customHeight="1" thickBot="1" x14ac:dyDescent="0.3">
      <c r="A16" s="74"/>
      <c r="B16" s="78"/>
      <c r="C16" s="78"/>
      <c r="D16" s="80"/>
      <c r="E16" s="21" t="s">
        <v>6</v>
      </c>
      <c r="F16" s="22" t="s">
        <v>7</v>
      </c>
      <c r="G16" s="82"/>
      <c r="H16" s="23" t="s">
        <v>1</v>
      </c>
      <c r="I16" s="30" t="s">
        <v>17</v>
      </c>
      <c r="J16" s="25" t="s">
        <v>18</v>
      </c>
    </row>
    <row r="17" spans="1:10" x14ac:dyDescent="0.25">
      <c r="A17" s="15" t="s">
        <v>13</v>
      </c>
      <c r="B17" s="17" t="s">
        <v>220</v>
      </c>
      <c r="C17" s="16" t="s">
        <v>221</v>
      </c>
      <c r="D17" s="17" t="s">
        <v>210</v>
      </c>
      <c r="E17" s="17">
        <v>500</v>
      </c>
      <c r="F17" s="18">
        <v>0</v>
      </c>
      <c r="G17" s="38">
        <f>E17+F17</f>
        <v>500</v>
      </c>
      <c r="H17" s="19"/>
      <c r="I17" s="17"/>
      <c r="J17" s="20">
        <f>G17*I17</f>
        <v>0</v>
      </c>
    </row>
    <row r="18" spans="1:10" ht="25.5" x14ac:dyDescent="0.25">
      <c r="A18" s="32" t="s">
        <v>19</v>
      </c>
      <c r="B18" s="32" t="s">
        <v>222</v>
      </c>
      <c r="C18" s="4" t="s">
        <v>223</v>
      </c>
      <c r="D18" s="32" t="s">
        <v>21</v>
      </c>
      <c r="E18" s="32">
        <v>6</v>
      </c>
      <c r="F18" s="9">
        <v>0</v>
      </c>
      <c r="G18" s="11">
        <f>E18+F18</f>
        <v>6</v>
      </c>
      <c r="H18" s="10"/>
      <c r="I18" s="32"/>
      <c r="J18" s="13">
        <f>G18*I18</f>
        <v>0</v>
      </c>
    </row>
    <row r="19" spans="1:10" ht="25.5" x14ac:dyDescent="0.25">
      <c r="A19" s="32" t="s">
        <v>22</v>
      </c>
      <c r="B19" s="32" t="s">
        <v>224</v>
      </c>
      <c r="C19" s="4" t="s">
        <v>225</v>
      </c>
      <c r="D19" s="32" t="s">
        <v>21</v>
      </c>
      <c r="E19" s="32">
        <v>20</v>
      </c>
      <c r="F19" s="9">
        <v>0</v>
      </c>
      <c r="G19" s="11">
        <f t="shared" ref="G19:G21" si="0">E19+F19</f>
        <v>20</v>
      </c>
      <c r="H19" s="10"/>
      <c r="I19" s="32"/>
      <c r="J19" s="13">
        <f t="shared" ref="J19:J21" si="1">G19*I19</f>
        <v>0</v>
      </c>
    </row>
    <row r="20" spans="1:10" ht="25.5" x14ac:dyDescent="0.25">
      <c r="A20" s="32" t="s">
        <v>24</v>
      </c>
      <c r="B20" s="32" t="s">
        <v>226</v>
      </c>
      <c r="C20" s="4" t="s">
        <v>227</v>
      </c>
      <c r="D20" s="32" t="s">
        <v>21</v>
      </c>
      <c r="E20" s="32">
        <v>10</v>
      </c>
      <c r="F20" s="9">
        <v>0</v>
      </c>
      <c r="G20" s="11">
        <f t="shared" si="0"/>
        <v>10</v>
      </c>
      <c r="H20" s="10"/>
      <c r="I20" s="32"/>
      <c r="J20" s="13">
        <f t="shared" si="1"/>
        <v>0</v>
      </c>
    </row>
    <row r="21" spans="1:10" ht="26.25" thickBot="1" x14ac:dyDescent="0.3">
      <c r="A21" s="32" t="s">
        <v>26</v>
      </c>
      <c r="B21" s="32" t="s">
        <v>27</v>
      </c>
      <c r="C21" s="4" t="s">
        <v>228</v>
      </c>
      <c r="D21" s="32" t="s">
        <v>21</v>
      </c>
      <c r="E21" s="32">
        <v>10</v>
      </c>
      <c r="F21" s="9">
        <v>0</v>
      </c>
      <c r="G21" s="11">
        <f t="shared" si="0"/>
        <v>10</v>
      </c>
      <c r="H21" s="10"/>
      <c r="I21" s="32"/>
      <c r="J21" s="13">
        <f t="shared" si="1"/>
        <v>0</v>
      </c>
    </row>
    <row r="22" spans="1:10" ht="19.5" thickBot="1" x14ac:dyDescent="0.35">
      <c r="F22" s="65" t="s">
        <v>229</v>
      </c>
      <c r="G22" s="66"/>
      <c r="H22" s="67"/>
      <c r="I22" s="63">
        <f>SUM(J17:J21)</f>
        <v>0</v>
      </c>
      <c r="J22" s="64"/>
    </row>
    <row r="23" spans="1:10" ht="19.5" thickBot="1" x14ac:dyDescent="0.35">
      <c r="F23" s="65" t="s">
        <v>172</v>
      </c>
      <c r="G23" s="66"/>
      <c r="H23" s="67"/>
      <c r="I23" s="63">
        <f>I24-I22</f>
        <v>0</v>
      </c>
      <c r="J23" s="64"/>
    </row>
    <row r="24" spans="1:10" ht="19.5" thickBot="1" x14ac:dyDescent="0.35">
      <c r="F24" s="65" t="s">
        <v>230</v>
      </c>
      <c r="G24" s="66"/>
      <c r="H24" s="67"/>
      <c r="I24" s="63">
        <f>I22*1.21</f>
        <v>0</v>
      </c>
      <c r="J24" s="64"/>
    </row>
  </sheetData>
  <mergeCells count="21">
    <mergeCell ref="F22:H22"/>
    <mergeCell ref="I22:J22"/>
    <mergeCell ref="F23:H23"/>
    <mergeCell ref="I23:J23"/>
    <mergeCell ref="F24:H24"/>
    <mergeCell ref="I24:J24"/>
    <mergeCell ref="A11:J11"/>
    <mergeCell ref="A13:J13"/>
    <mergeCell ref="A15:A16"/>
    <mergeCell ref="B15:B16"/>
    <mergeCell ref="C15:C16"/>
    <mergeCell ref="D15:D16"/>
    <mergeCell ref="E15:F15"/>
    <mergeCell ref="G15:G16"/>
    <mergeCell ref="H15:J15"/>
    <mergeCell ref="A8:J8"/>
    <mergeCell ref="F2:J2"/>
    <mergeCell ref="G3:J3"/>
    <mergeCell ref="H4:J4"/>
    <mergeCell ref="A6:J6"/>
    <mergeCell ref="A7:J7"/>
  </mergeCells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H4" sqref="H4:J4"/>
    </sheetView>
  </sheetViews>
  <sheetFormatPr defaultRowHeight="15.75" x14ac:dyDescent="0.25"/>
  <cols>
    <col min="1" max="1" width="5.7109375" style="1" customWidth="1"/>
    <col min="2" max="2" width="15.7109375" style="1" customWidth="1"/>
    <col min="3" max="3" width="20.7109375" style="1" customWidth="1"/>
    <col min="4" max="4" width="10.7109375" style="1" customWidth="1"/>
    <col min="5" max="6" width="11.7109375" style="1" customWidth="1"/>
    <col min="7" max="7" width="9.140625" style="1"/>
    <col min="8" max="8" width="20.7109375" style="1" customWidth="1"/>
    <col min="9" max="10" width="10.7109375" style="1" customWidth="1"/>
    <col min="11" max="16384" width="9.140625" style="1"/>
  </cols>
  <sheetData>
    <row r="1" spans="1:14" ht="14.1" customHeight="1" x14ac:dyDescent="0.25">
      <c r="H1" s="5"/>
      <c r="I1" s="5"/>
      <c r="J1" s="31" t="s">
        <v>10</v>
      </c>
    </row>
    <row r="2" spans="1:14" ht="14.1" customHeight="1" x14ac:dyDescent="0.25">
      <c r="F2" s="71" t="s">
        <v>11</v>
      </c>
      <c r="G2" s="71"/>
      <c r="H2" s="71"/>
      <c r="I2" s="71"/>
      <c r="J2" s="71"/>
    </row>
    <row r="3" spans="1:14" ht="14.1" customHeight="1" x14ac:dyDescent="0.25">
      <c r="G3" s="71" t="s">
        <v>12</v>
      </c>
      <c r="H3" s="71"/>
      <c r="I3" s="71"/>
      <c r="J3" s="71"/>
    </row>
    <row r="4" spans="1:14" ht="14.1" customHeight="1" x14ac:dyDescent="0.25">
      <c r="H4" s="71" t="s">
        <v>385</v>
      </c>
      <c r="I4" s="71"/>
      <c r="J4" s="71"/>
    </row>
    <row r="6" spans="1:14" x14ac:dyDescent="0.25">
      <c r="A6" s="70" t="s">
        <v>355</v>
      </c>
      <c r="B6" s="70"/>
      <c r="C6" s="70"/>
      <c r="D6" s="70"/>
      <c r="E6" s="70"/>
      <c r="F6" s="70"/>
      <c r="G6" s="70"/>
      <c r="H6" s="70"/>
      <c r="I6" s="70"/>
      <c r="J6" s="70"/>
    </row>
    <row r="7" spans="1:14" x14ac:dyDescent="0.25">
      <c r="A7" s="72" t="s">
        <v>386</v>
      </c>
      <c r="B7" s="72"/>
      <c r="C7" s="72"/>
      <c r="D7" s="72"/>
      <c r="E7" s="72"/>
      <c r="F7" s="72"/>
      <c r="G7" s="72"/>
      <c r="H7" s="72"/>
      <c r="I7" s="72"/>
      <c r="J7" s="72"/>
    </row>
    <row r="8" spans="1:14" x14ac:dyDescent="0.25">
      <c r="A8" s="70" t="s">
        <v>356</v>
      </c>
      <c r="B8" s="70"/>
      <c r="C8" s="70"/>
      <c r="D8" s="70"/>
      <c r="E8" s="70"/>
      <c r="F8" s="70"/>
      <c r="G8" s="70"/>
      <c r="H8" s="70"/>
      <c r="I8" s="70"/>
      <c r="J8" s="70"/>
    </row>
    <row r="11" spans="1:14" x14ac:dyDescent="0.25">
      <c r="A11" s="70" t="s">
        <v>233</v>
      </c>
      <c r="B11" s="70"/>
      <c r="C11" s="70"/>
      <c r="D11" s="70"/>
      <c r="E11" s="70"/>
      <c r="F11" s="70"/>
      <c r="G11" s="70"/>
      <c r="H11" s="70"/>
      <c r="I11" s="70"/>
      <c r="J11" s="70"/>
    </row>
    <row r="12" spans="1:14" ht="8.1" customHeight="1" x14ac:dyDescent="0.25"/>
    <row r="13" spans="1:14" ht="15.95" customHeight="1" x14ac:dyDescent="0.25">
      <c r="A13" s="69" t="s">
        <v>240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4" ht="8.1" customHeight="1" thickBot="1" x14ac:dyDescent="0.3"/>
    <row r="15" spans="1:14" ht="15.95" customHeight="1" x14ac:dyDescent="0.25">
      <c r="A15" s="73" t="s">
        <v>5</v>
      </c>
      <c r="B15" s="76" t="s">
        <v>0</v>
      </c>
      <c r="C15" s="76" t="s">
        <v>1</v>
      </c>
      <c r="D15" s="79" t="s">
        <v>2</v>
      </c>
      <c r="E15" s="76" t="s">
        <v>3</v>
      </c>
      <c r="F15" s="81"/>
      <c r="G15" s="61" t="s">
        <v>16</v>
      </c>
      <c r="H15" s="75" t="s">
        <v>4</v>
      </c>
      <c r="I15" s="76"/>
      <c r="J15" s="77"/>
      <c r="K15" s="2"/>
      <c r="L15" s="2"/>
      <c r="M15" s="2"/>
      <c r="N15" s="2"/>
    </row>
    <row r="16" spans="1:14" ht="39.950000000000003" customHeight="1" thickBot="1" x14ac:dyDescent="0.3">
      <c r="A16" s="74"/>
      <c r="B16" s="78"/>
      <c r="C16" s="78"/>
      <c r="D16" s="80"/>
      <c r="E16" s="21" t="s">
        <v>6</v>
      </c>
      <c r="F16" s="22" t="s">
        <v>7</v>
      </c>
      <c r="G16" s="82"/>
      <c r="H16" s="23" t="s">
        <v>1</v>
      </c>
      <c r="I16" s="30" t="s">
        <v>17</v>
      </c>
      <c r="J16" s="25" t="s">
        <v>18</v>
      </c>
    </row>
    <row r="17" spans="1:10" ht="31.5" x14ac:dyDescent="0.25">
      <c r="A17" s="15" t="s">
        <v>13</v>
      </c>
      <c r="B17" s="17" t="s">
        <v>234</v>
      </c>
      <c r="C17" s="16" t="s">
        <v>235</v>
      </c>
      <c r="D17" s="17" t="s">
        <v>21</v>
      </c>
      <c r="E17" s="17">
        <v>460</v>
      </c>
      <c r="F17" s="18">
        <v>0</v>
      </c>
      <c r="G17" s="38">
        <f>E17+F17</f>
        <v>460</v>
      </c>
      <c r="H17" s="19"/>
      <c r="I17" s="17"/>
      <c r="J17" s="20">
        <f>G17*I17</f>
        <v>0</v>
      </c>
    </row>
    <row r="18" spans="1:10" ht="31.5" x14ac:dyDescent="0.25">
      <c r="A18" s="32" t="s">
        <v>19</v>
      </c>
      <c r="B18" s="32" t="s">
        <v>236</v>
      </c>
      <c r="C18" s="4" t="s">
        <v>237</v>
      </c>
      <c r="D18" s="32" t="s">
        <v>21</v>
      </c>
      <c r="E18" s="32">
        <v>0</v>
      </c>
      <c r="F18" s="9">
        <v>520</v>
      </c>
      <c r="G18" s="11">
        <f>E18+F18</f>
        <v>520</v>
      </c>
      <c r="H18" s="10"/>
      <c r="I18" s="32"/>
      <c r="J18" s="13">
        <f>G18*I18</f>
        <v>0</v>
      </c>
    </row>
    <row r="19" spans="1:10" ht="25.5" x14ac:dyDescent="0.25">
      <c r="A19" s="32" t="s">
        <v>22</v>
      </c>
      <c r="B19" s="32" t="s">
        <v>238</v>
      </c>
      <c r="C19" s="4" t="s">
        <v>239</v>
      </c>
      <c r="D19" s="32" t="s">
        <v>21</v>
      </c>
      <c r="E19" s="32">
        <v>0</v>
      </c>
      <c r="F19" s="9">
        <v>780</v>
      </c>
      <c r="G19" s="11">
        <f t="shared" ref="G19:G22" si="0">E19+F19</f>
        <v>780</v>
      </c>
      <c r="H19" s="10"/>
      <c r="I19" s="32"/>
      <c r="J19" s="13">
        <f t="shared" ref="J19:J22" si="1">G19*I19</f>
        <v>0</v>
      </c>
    </row>
    <row r="20" spans="1:10" x14ac:dyDescent="0.25">
      <c r="A20" s="32" t="s">
        <v>24</v>
      </c>
      <c r="B20" s="32"/>
      <c r="C20" s="4"/>
      <c r="D20" s="32"/>
      <c r="E20" s="32"/>
      <c r="F20" s="9"/>
      <c r="G20" s="11">
        <f t="shared" si="0"/>
        <v>0</v>
      </c>
      <c r="H20" s="10"/>
      <c r="I20" s="32"/>
      <c r="J20" s="13">
        <f t="shared" si="1"/>
        <v>0</v>
      </c>
    </row>
    <row r="21" spans="1:10" x14ac:dyDescent="0.25">
      <c r="A21" s="32" t="s">
        <v>26</v>
      </c>
      <c r="B21" s="32"/>
      <c r="C21" s="4"/>
      <c r="D21" s="32"/>
      <c r="E21" s="32"/>
      <c r="F21" s="9"/>
      <c r="G21" s="11">
        <f t="shared" si="0"/>
        <v>0</v>
      </c>
      <c r="H21" s="10"/>
      <c r="I21" s="32"/>
      <c r="J21" s="13">
        <f t="shared" si="1"/>
        <v>0</v>
      </c>
    </row>
    <row r="22" spans="1:10" ht="16.5" thickBot="1" x14ac:dyDescent="0.3">
      <c r="A22" s="32" t="s">
        <v>29</v>
      </c>
      <c r="B22" s="32"/>
      <c r="C22" s="4"/>
      <c r="D22" s="32"/>
      <c r="E22" s="32"/>
      <c r="F22" s="33"/>
      <c r="G22" s="34">
        <f t="shared" si="0"/>
        <v>0</v>
      </c>
      <c r="H22" s="35"/>
      <c r="I22" s="36"/>
      <c r="J22" s="37">
        <f t="shared" si="1"/>
        <v>0</v>
      </c>
    </row>
    <row r="23" spans="1:10" ht="19.5" thickBot="1" x14ac:dyDescent="0.35">
      <c r="F23" s="65" t="s">
        <v>231</v>
      </c>
      <c r="G23" s="66"/>
      <c r="H23" s="67"/>
      <c r="I23" s="63">
        <f>SUM(J17:J22)</f>
        <v>0</v>
      </c>
      <c r="J23" s="64"/>
    </row>
    <row r="24" spans="1:10" ht="19.5" thickBot="1" x14ac:dyDescent="0.35">
      <c r="F24" s="65" t="s">
        <v>172</v>
      </c>
      <c r="G24" s="66"/>
      <c r="H24" s="67"/>
      <c r="I24" s="63">
        <f>I25-I23</f>
        <v>0</v>
      </c>
      <c r="J24" s="64"/>
    </row>
    <row r="25" spans="1:10" ht="19.5" thickBot="1" x14ac:dyDescent="0.35">
      <c r="F25" s="65" t="s">
        <v>232</v>
      </c>
      <c r="G25" s="66"/>
      <c r="H25" s="67"/>
      <c r="I25" s="63">
        <f>I23*1.21</f>
        <v>0</v>
      </c>
      <c r="J25" s="64"/>
    </row>
  </sheetData>
  <mergeCells count="21">
    <mergeCell ref="F23:H23"/>
    <mergeCell ref="I23:J23"/>
    <mergeCell ref="F24:H24"/>
    <mergeCell ref="I24:J24"/>
    <mergeCell ref="F25:H25"/>
    <mergeCell ref="I25:J25"/>
    <mergeCell ref="A11:J11"/>
    <mergeCell ref="A13:J13"/>
    <mergeCell ref="A15:A16"/>
    <mergeCell ref="B15:B16"/>
    <mergeCell ref="C15:C16"/>
    <mergeCell ref="D15:D16"/>
    <mergeCell ref="E15:F15"/>
    <mergeCell ref="G15:G16"/>
    <mergeCell ref="H15:J15"/>
    <mergeCell ref="A8:J8"/>
    <mergeCell ref="F2:J2"/>
    <mergeCell ref="G3:J3"/>
    <mergeCell ref="H4:J4"/>
    <mergeCell ref="A6:J6"/>
    <mergeCell ref="A7:J7"/>
  </mergeCells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A7" sqref="A7:J7"/>
    </sheetView>
  </sheetViews>
  <sheetFormatPr defaultRowHeight="15.75" x14ac:dyDescent="0.25"/>
  <cols>
    <col min="1" max="1" width="5.7109375" style="1" customWidth="1"/>
    <col min="2" max="2" width="15.7109375" style="1" customWidth="1"/>
    <col min="3" max="3" width="20.7109375" style="1" customWidth="1"/>
    <col min="4" max="4" width="10.7109375" style="1" customWidth="1"/>
    <col min="5" max="6" width="11.7109375" style="1" customWidth="1"/>
    <col min="7" max="7" width="9.140625" style="1"/>
    <col min="8" max="8" width="20.7109375" style="1" customWidth="1"/>
    <col min="9" max="10" width="10.7109375" style="1" customWidth="1"/>
    <col min="11" max="16384" width="9.140625" style="1"/>
  </cols>
  <sheetData>
    <row r="1" spans="1:14" ht="14.1" customHeight="1" x14ac:dyDescent="0.25">
      <c r="H1" s="5"/>
      <c r="I1" s="5"/>
      <c r="J1" s="31" t="s">
        <v>10</v>
      </c>
    </row>
    <row r="2" spans="1:14" ht="14.1" customHeight="1" x14ac:dyDescent="0.25">
      <c r="F2" s="71" t="s">
        <v>11</v>
      </c>
      <c r="G2" s="71"/>
      <c r="H2" s="71"/>
      <c r="I2" s="71"/>
      <c r="J2" s="71"/>
    </row>
    <row r="3" spans="1:14" ht="14.1" customHeight="1" x14ac:dyDescent="0.25">
      <c r="G3" s="71" t="s">
        <v>12</v>
      </c>
      <c r="H3" s="71"/>
      <c r="I3" s="71"/>
      <c r="J3" s="71"/>
    </row>
    <row r="4" spans="1:14" ht="14.1" customHeight="1" x14ac:dyDescent="0.25">
      <c r="H4" s="71" t="s">
        <v>385</v>
      </c>
      <c r="I4" s="71"/>
      <c r="J4" s="71"/>
    </row>
    <row r="6" spans="1:14" x14ac:dyDescent="0.25">
      <c r="A6" s="70" t="s">
        <v>355</v>
      </c>
      <c r="B6" s="70"/>
      <c r="C6" s="70"/>
      <c r="D6" s="70"/>
      <c r="E6" s="70"/>
      <c r="F6" s="70"/>
      <c r="G6" s="70"/>
      <c r="H6" s="70"/>
      <c r="I6" s="70"/>
      <c r="J6" s="70"/>
    </row>
    <row r="7" spans="1:14" x14ac:dyDescent="0.25">
      <c r="A7" s="72" t="s">
        <v>386</v>
      </c>
      <c r="B7" s="72"/>
      <c r="C7" s="72"/>
      <c r="D7" s="72"/>
      <c r="E7" s="72"/>
      <c r="F7" s="72"/>
      <c r="G7" s="72"/>
      <c r="H7" s="72"/>
      <c r="I7" s="72"/>
      <c r="J7" s="72"/>
    </row>
    <row r="8" spans="1:14" x14ac:dyDescent="0.25">
      <c r="A8" s="70" t="s">
        <v>356</v>
      </c>
      <c r="B8" s="70"/>
      <c r="C8" s="70"/>
      <c r="D8" s="70"/>
      <c r="E8" s="70"/>
      <c r="F8" s="70"/>
      <c r="G8" s="70"/>
      <c r="H8" s="70"/>
      <c r="I8" s="70"/>
      <c r="J8" s="70"/>
    </row>
    <row r="11" spans="1:14" x14ac:dyDescent="0.25">
      <c r="A11" s="70" t="s">
        <v>241</v>
      </c>
      <c r="B11" s="70"/>
      <c r="C11" s="70"/>
      <c r="D11" s="70"/>
      <c r="E11" s="70"/>
      <c r="F11" s="70"/>
      <c r="G11" s="70"/>
      <c r="H11" s="70"/>
      <c r="I11" s="70"/>
      <c r="J11" s="70"/>
    </row>
    <row r="12" spans="1:14" ht="8.1" customHeight="1" x14ac:dyDescent="0.25"/>
    <row r="13" spans="1:14" ht="15.95" customHeight="1" x14ac:dyDescent="0.25">
      <c r="A13" s="69" t="s">
        <v>240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4" ht="8.1" customHeight="1" thickBot="1" x14ac:dyDescent="0.3"/>
    <row r="15" spans="1:14" ht="15.95" customHeight="1" x14ac:dyDescent="0.25">
      <c r="A15" s="73" t="s">
        <v>5</v>
      </c>
      <c r="B15" s="76" t="s">
        <v>0</v>
      </c>
      <c r="C15" s="76" t="s">
        <v>1</v>
      </c>
      <c r="D15" s="79" t="s">
        <v>2</v>
      </c>
      <c r="E15" s="76" t="s">
        <v>3</v>
      </c>
      <c r="F15" s="81"/>
      <c r="G15" s="61" t="s">
        <v>16</v>
      </c>
      <c r="H15" s="75" t="s">
        <v>4</v>
      </c>
      <c r="I15" s="76"/>
      <c r="J15" s="77"/>
      <c r="K15" s="2"/>
      <c r="L15" s="2"/>
      <c r="M15" s="2"/>
      <c r="N15" s="2"/>
    </row>
    <row r="16" spans="1:14" ht="39.950000000000003" customHeight="1" thickBot="1" x14ac:dyDescent="0.3">
      <c r="A16" s="74"/>
      <c r="B16" s="78"/>
      <c r="C16" s="78"/>
      <c r="D16" s="80"/>
      <c r="E16" s="21" t="s">
        <v>6</v>
      </c>
      <c r="F16" s="22" t="s">
        <v>7</v>
      </c>
      <c r="G16" s="82"/>
      <c r="H16" s="23" t="s">
        <v>1</v>
      </c>
      <c r="I16" s="30" t="s">
        <v>17</v>
      </c>
      <c r="J16" s="25" t="s">
        <v>18</v>
      </c>
    </row>
    <row r="17" spans="1:10" ht="31.5" x14ac:dyDescent="0.25">
      <c r="A17" s="15" t="s">
        <v>13</v>
      </c>
      <c r="B17" s="17" t="s">
        <v>244</v>
      </c>
      <c r="C17" s="16" t="s">
        <v>245</v>
      </c>
      <c r="D17" s="17" t="s">
        <v>21</v>
      </c>
      <c r="E17" s="17">
        <v>20</v>
      </c>
      <c r="F17" s="18">
        <v>0</v>
      </c>
      <c r="G17" s="38">
        <f>E17+F17</f>
        <v>20</v>
      </c>
      <c r="H17" s="19"/>
      <c r="I17" s="17"/>
      <c r="J17" s="20">
        <f>G17*I17</f>
        <v>0</v>
      </c>
    </row>
    <row r="18" spans="1:10" ht="63.75" x14ac:dyDescent="0.25">
      <c r="A18" s="32" t="s">
        <v>19</v>
      </c>
      <c r="B18" s="32" t="s">
        <v>246</v>
      </c>
      <c r="C18" s="4" t="s">
        <v>248</v>
      </c>
      <c r="D18" s="32" t="s">
        <v>21</v>
      </c>
      <c r="E18" s="32">
        <v>25</v>
      </c>
      <c r="F18" s="9">
        <v>0</v>
      </c>
      <c r="G18" s="11">
        <f>E18+F18</f>
        <v>25</v>
      </c>
      <c r="H18" s="10"/>
      <c r="I18" s="32"/>
      <c r="J18" s="13">
        <f>G18*I18</f>
        <v>0</v>
      </c>
    </row>
    <row r="19" spans="1:10" ht="38.25" x14ac:dyDescent="0.25">
      <c r="A19" s="32" t="s">
        <v>22</v>
      </c>
      <c r="B19" s="32" t="s">
        <v>247</v>
      </c>
      <c r="C19" s="4" t="s">
        <v>249</v>
      </c>
      <c r="D19" s="32" t="s">
        <v>21</v>
      </c>
      <c r="E19" s="32">
        <v>25</v>
      </c>
      <c r="F19" s="9">
        <v>0</v>
      </c>
      <c r="G19" s="11">
        <f t="shared" ref="G19:G23" si="0">E19+F19</f>
        <v>25</v>
      </c>
      <c r="H19" s="10"/>
      <c r="I19" s="32"/>
      <c r="J19" s="13">
        <f t="shared" ref="J19:J23" si="1">G19*I19</f>
        <v>0</v>
      </c>
    </row>
    <row r="20" spans="1:10" ht="31.5" x14ac:dyDescent="0.25">
      <c r="A20" s="32" t="s">
        <v>24</v>
      </c>
      <c r="B20" s="32" t="s">
        <v>250</v>
      </c>
      <c r="C20" s="4" t="s">
        <v>251</v>
      </c>
      <c r="D20" s="32" t="s">
        <v>21</v>
      </c>
      <c r="E20" s="32">
        <v>40</v>
      </c>
      <c r="F20" s="9">
        <v>0</v>
      </c>
      <c r="G20" s="11">
        <f t="shared" si="0"/>
        <v>40</v>
      </c>
      <c r="H20" s="10"/>
      <c r="I20" s="32"/>
      <c r="J20" s="13">
        <f t="shared" si="1"/>
        <v>0</v>
      </c>
    </row>
    <row r="21" spans="1:10" x14ac:dyDescent="0.25">
      <c r="A21" s="32" t="s">
        <v>26</v>
      </c>
      <c r="B21" s="32" t="s">
        <v>252</v>
      </c>
      <c r="C21" s="4" t="s">
        <v>253</v>
      </c>
      <c r="D21" s="32" t="s">
        <v>21</v>
      </c>
      <c r="E21" s="32">
        <v>10</v>
      </c>
      <c r="F21" s="9">
        <v>0</v>
      </c>
      <c r="G21" s="11">
        <f t="shared" si="0"/>
        <v>10</v>
      </c>
      <c r="H21" s="10"/>
      <c r="I21" s="32"/>
      <c r="J21" s="13">
        <f t="shared" si="1"/>
        <v>0</v>
      </c>
    </row>
    <row r="22" spans="1:10" x14ac:dyDescent="0.25">
      <c r="A22" s="39" t="s">
        <v>29</v>
      </c>
      <c r="B22" s="39" t="s">
        <v>254</v>
      </c>
      <c r="C22" s="4" t="s">
        <v>255</v>
      </c>
      <c r="D22" s="39" t="s">
        <v>21</v>
      </c>
      <c r="E22" s="39">
        <v>0</v>
      </c>
      <c r="F22" s="33">
        <v>50</v>
      </c>
      <c r="G22" s="34">
        <f t="shared" si="0"/>
        <v>50</v>
      </c>
      <c r="H22" s="35"/>
      <c r="I22" s="36"/>
      <c r="J22" s="37">
        <f t="shared" si="1"/>
        <v>0</v>
      </c>
    </row>
    <row r="23" spans="1:10" ht="16.5" thickBot="1" x14ac:dyDescent="0.3">
      <c r="A23" s="39" t="s">
        <v>31</v>
      </c>
      <c r="B23" s="39" t="s">
        <v>256</v>
      </c>
      <c r="C23" s="4" t="s">
        <v>245</v>
      </c>
      <c r="D23" s="39" t="s">
        <v>21</v>
      </c>
      <c r="E23" s="39">
        <v>30</v>
      </c>
      <c r="F23" s="33">
        <v>0</v>
      </c>
      <c r="G23" s="34">
        <f t="shared" si="0"/>
        <v>30</v>
      </c>
      <c r="H23" s="35"/>
      <c r="I23" s="36"/>
      <c r="J23" s="37">
        <f t="shared" si="1"/>
        <v>0</v>
      </c>
    </row>
    <row r="24" spans="1:10" ht="19.5" thickBot="1" x14ac:dyDescent="0.35">
      <c r="F24" s="65" t="s">
        <v>242</v>
      </c>
      <c r="G24" s="66"/>
      <c r="H24" s="67"/>
      <c r="I24" s="63">
        <f>SUM(J17:J23)</f>
        <v>0</v>
      </c>
      <c r="J24" s="64"/>
    </row>
    <row r="25" spans="1:10" ht="19.5" thickBot="1" x14ac:dyDescent="0.35">
      <c r="F25" s="65" t="s">
        <v>172</v>
      </c>
      <c r="G25" s="66"/>
      <c r="H25" s="67"/>
      <c r="I25" s="63">
        <f>I26-I24</f>
        <v>0</v>
      </c>
      <c r="J25" s="64"/>
    </row>
    <row r="26" spans="1:10" ht="19.5" thickBot="1" x14ac:dyDescent="0.35">
      <c r="F26" s="65" t="s">
        <v>243</v>
      </c>
      <c r="G26" s="66"/>
      <c r="H26" s="67"/>
      <c r="I26" s="63">
        <f>I24*1.21</f>
        <v>0</v>
      </c>
      <c r="J26" s="64"/>
    </row>
  </sheetData>
  <mergeCells count="21">
    <mergeCell ref="F24:H24"/>
    <mergeCell ref="I24:J24"/>
    <mergeCell ref="F25:H25"/>
    <mergeCell ref="I25:J25"/>
    <mergeCell ref="F26:H26"/>
    <mergeCell ref="I26:J26"/>
    <mergeCell ref="A11:J11"/>
    <mergeCell ref="A13:J13"/>
    <mergeCell ref="A15:A16"/>
    <mergeCell ref="B15:B16"/>
    <mergeCell ref="C15:C16"/>
    <mergeCell ref="D15:D16"/>
    <mergeCell ref="E15:F15"/>
    <mergeCell ref="G15:G16"/>
    <mergeCell ref="H15:J15"/>
    <mergeCell ref="A8:J8"/>
    <mergeCell ref="F2:J2"/>
    <mergeCell ref="G3:J3"/>
    <mergeCell ref="H4:J4"/>
    <mergeCell ref="A6:J6"/>
    <mergeCell ref="A7:J7"/>
  </mergeCells>
  <pageMargins left="0.70866141732283472" right="0.51181102362204722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A7" sqref="A7:J7"/>
    </sheetView>
  </sheetViews>
  <sheetFormatPr defaultRowHeight="15.75" x14ac:dyDescent="0.25"/>
  <cols>
    <col min="1" max="1" width="5.7109375" style="1" customWidth="1"/>
    <col min="2" max="2" width="15.7109375" style="1" customWidth="1"/>
    <col min="3" max="3" width="20.7109375" style="1" customWidth="1"/>
    <col min="4" max="4" width="10.7109375" style="1" customWidth="1"/>
    <col min="5" max="6" width="11.7109375" style="1" customWidth="1"/>
    <col min="7" max="7" width="9.140625" style="1"/>
    <col min="8" max="8" width="20.7109375" style="1" customWidth="1"/>
    <col min="9" max="10" width="10.7109375" style="1" customWidth="1"/>
    <col min="11" max="16384" width="9.140625" style="1"/>
  </cols>
  <sheetData>
    <row r="1" spans="1:14" ht="14.1" customHeight="1" x14ac:dyDescent="0.25">
      <c r="H1" s="5"/>
      <c r="I1" s="5"/>
      <c r="J1" s="42" t="s">
        <v>10</v>
      </c>
    </row>
    <row r="2" spans="1:14" ht="14.1" customHeight="1" x14ac:dyDescent="0.25">
      <c r="F2" s="71" t="s">
        <v>11</v>
      </c>
      <c r="G2" s="71"/>
      <c r="H2" s="71"/>
      <c r="I2" s="71"/>
      <c r="J2" s="71"/>
    </row>
    <row r="3" spans="1:14" ht="14.1" customHeight="1" x14ac:dyDescent="0.25">
      <c r="G3" s="71" t="s">
        <v>12</v>
      </c>
      <c r="H3" s="71"/>
      <c r="I3" s="71"/>
      <c r="J3" s="71"/>
    </row>
    <row r="4" spans="1:14" ht="14.1" customHeight="1" x14ac:dyDescent="0.25">
      <c r="H4" s="71" t="s">
        <v>385</v>
      </c>
      <c r="I4" s="71"/>
      <c r="J4" s="71"/>
    </row>
    <row r="6" spans="1:14" x14ac:dyDescent="0.25">
      <c r="A6" s="70" t="s">
        <v>355</v>
      </c>
      <c r="B6" s="70"/>
      <c r="C6" s="70"/>
      <c r="D6" s="70"/>
      <c r="E6" s="70"/>
      <c r="F6" s="70"/>
      <c r="G6" s="70"/>
      <c r="H6" s="70"/>
      <c r="I6" s="70"/>
      <c r="J6" s="70"/>
    </row>
    <row r="7" spans="1:14" x14ac:dyDescent="0.25">
      <c r="A7" s="72" t="s">
        <v>386</v>
      </c>
      <c r="B7" s="72"/>
      <c r="C7" s="72"/>
      <c r="D7" s="72"/>
      <c r="E7" s="72"/>
      <c r="F7" s="72"/>
      <c r="G7" s="72"/>
      <c r="H7" s="72"/>
      <c r="I7" s="72"/>
      <c r="J7" s="72"/>
    </row>
    <row r="8" spans="1:14" x14ac:dyDescent="0.25">
      <c r="A8" s="70" t="s">
        <v>356</v>
      </c>
      <c r="B8" s="70"/>
      <c r="C8" s="70"/>
      <c r="D8" s="70"/>
      <c r="E8" s="70"/>
      <c r="F8" s="70"/>
      <c r="G8" s="70"/>
      <c r="H8" s="70"/>
      <c r="I8" s="70"/>
      <c r="J8" s="70"/>
    </row>
    <row r="11" spans="1:14" x14ac:dyDescent="0.25">
      <c r="A11" s="70" t="s">
        <v>257</v>
      </c>
      <c r="B11" s="70"/>
      <c r="C11" s="70"/>
      <c r="D11" s="70"/>
      <c r="E11" s="70"/>
      <c r="F11" s="70"/>
      <c r="G11" s="70"/>
      <c r="H11" s="70"/>
      <c r="I11" s="70"/>
      <c r="J11" s="70"/>
    </row>
    <row r="12" spans="1:14" ht="8.1" customHeight="1" x14ac:dyDescent="0.25"/>
    <row r="13" spans="1:14" ht="15.95" customHeight="1" x14ac:dyDescent="0.25">
      <c r="A13" s="69" t="s">
        <v>240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4" ht="8.1" customHeight="1" thickBot="1" x14ac:dyDescent="0.3"/>
    <row r="15" spans="1:14" ht="15.95" customHeight="1" x14ac:dyDescent="0.25">
      <c r="A15" s="73" t="s">
        <v>5</v>
      </c>
      <c r="B15" s="76" t="s">
        <v>0</v>
      </c>
      <c r="C15" s="76" t="s">
        <v>1</v>
      </c>
      <c r="D15" s="79" t="s">
        <v>2</v>
      </c>
      <c r="E15" s="76" t="s">
        <v>3</v>
      </c>
      <c r="F15" s="81"/>
      <c r="G15" s="61" t="s">
        <v>16</v>
      </c>
      <c r="H15" s="75" t="s">
        <v>4</v>
      </c>
      <c r="I15" s="76"/>
      <c r="J15" s="77"/>
      <c r="K15" s="2"/>
      <c r="L15" s="2"/>
      <c r="M15" s="2"/>
      <c r="N15" s="2"/>
    </row>
    <row r="16" spans="1:14" ht="39.950000000000003" customHeight="1" thickBot="1" x14ac:dyDescent="0.3">
      <c r="A16" s="74"/>
      <c r="B16" s="78"/>
      <c r="C16" s="78"/>
      <c r="D16" s="80"/>
      <c r="E16" s="21" t="s">
        <v>6</v>
      </c>
      <c r="F16" s="22" t="s">
        <v>7</v>
      </c>
      <c r="G16" s="82"/>
      <c r="H16" s="23" t="s">
        <v>1</v>
      </c>
      <c r="I16" s="40" t="s">
        <v>17</v>
      </c>
      <c r="J16" s="25" t="s">
        <v>18</v>
      </c>
    </row>
    <row r="17" spans="1:10" ht="31.5" x14ac:dyDescent="0.25">
      <c r="A17" s="15" t="s">
        <v>13</v>
      </c>
      <c r="B17" s="17" t="s">
        <v>260</v>
      </c>
      <c r="C17" s="16" t="s">
        <v>261</v>
      </c>
      <c r="D17" s="17" t="s">
        <v>21</v>
      </c>
      <c r="E17" s="17">
        <v>200</v>
      </c>
      <c r="F17" s="18">
        <v>225</v>
      </c>
      <c r="G17" s="38">
        <f>E17+F17</f>
        <v>425</v>
      </c>
      <c r="H17" s="19"/>
      <c r="I17" s="17"/>
      <c r="J17" s="20">
        <f>G17*I17</f>
        <v>0</v>
      </c>
    </row>
    <row r="18" spans="1:10" ht="26.25" thickBot="1" x14ac:dyDescent="0.3">
      <c r="A18" s="41" t="s">
        <v>19</v>
      </c>
      <c r="B18" s="41" t="s">
        <v>263</v>
      </c>
      <c r="C18" s="4" t="s">
        <v>262</v>
      </c>
      <c r="D18" s="41" t="s">
        <v>21</v>
      </c>
      <c r="E18" s="41">
        <v>40</v>
      </c>
      <c r="F18" s="9">
        <v>90</v>
      </c>
      <c r="G18" s="11">
        <f>E18+F18</f>
        <v>130</v>
      </c>
      <c r="H18" s="10"/>
      <c r="I18" s="41"/>
      <c r="J18" s="13">
        <f>G18*I18</f>
        <v>0</v>
      </c>
    </row>
    <row r="19" spans="1:10" ht="19.5" thickBot="1" x14ac:dyDescent="0.35">
      <c r="F19" s="65" t="s">
        <v>258</v>
      </c>
      <c r="G19" s="66"/>
      <c r="H19" s="67"/>
      <c r="I19" s="63">
        <f>SUM(J17:J18)</f>
        <v>0</v>
      </c>
      <c r="J19" s="64"/>
    </row>
    <row r="20" spans="1:10" ht="19.5" thickBot="1" x14ac:dyDescent="0.35">
      <c r="F20" s="65" t="s">
        <v>172</v>
      </c>
      <c r="G20" s="66"/>
      <c r="H20" s="67"/>
      <c r="I20" s="63">
        <f>I21-I19</f>
        <v>0</v>
      </c>
      <c r="J20" s="64"/>
    </row>
    <row r="21" spans="1:10" ht="19.5" thickBot="1" x14ac:dyDescent="0.35">
      <c r="F21" s="65" t="s">
        <v>259</v>
      </c>
      <c r="G21" s="66"/>
      <c r="H21" s="67"/>
      <c r="I21" s="63">
        <f>I19*1.21</f>
        <v>0</v>
      </c>
      <c r="J21" s="64"/>
    </row>
  </sheetData>
  <mergeCells count="21">
    <mergeCell ref="F19:H19"/>
    <mergeCell ref="I19:J19"/>
    <mergeCell ref="F20:H20"/>
    <mergeCell ref="I20:J20"/>
    <mergeCell ref="F21:H21"/>
    <mergeCell ref="I21:J21"/>
    <mergeCell ref="A11:J11"/>
    <mergeCell ref="A13:J13"/>
    <mergeCell ref="A15:A16"/>
    <mergeCell ref="B15:B16"/>
    <mergeCell ref="C15:C16"/>
    <mergeCell ref="D15:D16"/>
    <mergeCell ref="E15:F15"/>
    <mergeCell ref="G15:G16"/>
    <mergeCell ref="H15:J15"/>
    <mergeCell ref="A8:J8"/>
    <mergeCell ref="F2:J2"/>
    <mergeCell ref="G3:J3"/>
    <mergeCell ref="H4:J4"/>
    <mergeCell ref="A6:J6"/>
    <mergeCell ref="A7:J7"/>
  </mergeCells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H4" sqref="H4:J4"/>
    </sheetView>
  </sheetViews>
  <sheetFormatPr defaultRowHeight="15.75" x14ac:dyDescent="0.25"/>
  <cols>
    <col min="1" max="1" width="5.7109375" style="1" customWidth="1"/>
    <col min="2" max="2" width="15.7109375" style="1" customWidth="1"/>
    <col min="3" max="3" width="20.7109375" style="1" customWidth="1"/>
    <col min="4" max="4" width="10.7109375" style="1" customWidth="1"/>
    <col min="5" max="6" width="11.7109375" style="1" customWidth="1"/>
    <col min="7" max="7" width="9.140625" style="1"/>
    <col min="8" max="8" width="20.7109375" style="1" customWidth="1"/>
    <col min="9" max="10" width="10.7109375" style="1" customWidth="1"/>
    <col min="11" max="16384" width="9.140625" style="1"/>
  </cols>
  <sheetData>
    <row r="1" spans="1:14" ht="14.1" customHeight="1" x14ac:dyDescent="0.25">
      <c r="H1" s="5"/>
      <c r="I1" s="5"/>
      <c r="J1" s="42" t="s">
        <v>10</v>
      </c>
    </row>
    <row r="2" spans="1:14" ht="14.1" customHeight="1" x14ac:dyDescent="0.25">
      <c r="F2" s="71" t="s">
        <v>11</v>
      </c>
      <c r="G2" s="71"/>
      <c r="H2" s="71"/>
      <c r="I2" s="71"/>
      <c r="J2" s="71"/>
    </row>
    <row r="3" spans="1:14" ht="14.1" customHeight="1" x14ac:dyDescent="0.25">
      <c r="G3" s="71" t="s">
        <v>12</v>
      </c>
      <c r="H3" s="71"/>
      <c r="I3" s="71"/>
      <c r="J3" s="71"/>
    </row>
    <row r="4" spans="1:14" ht="14.1" customHeight="1" x14ac:dyDescent="0.25">
      <c r="H4" s="71" t="s">
        <v>385</v>
      </c>
      <c r="I4" s="71"/>
      <c r="J4" s="71"/>
    </row>
    <row r="6" spans="1:14" x14ac:dyDescent="0.25">
      <c r="A6" s="70" t="s">
        <v>355</v>
      </c>
      <c r="B6" s="70"/>
      <c r="C6" s="70"/>
      <c r="D6" s="70"/>
      <c r="E6" s="70"/>
      <c r="F6" s="70"/>
      <c r="G6" s="70"/>
      <c r="H6" s="70"/>
      <c r="I6" s="70"/>
      <c r="J6" s="70"/>
    </row>
    <row r="7" spans="1:14" x14ac:dyDescent="0.25">
      <c r="A7" s="72" t="s">
        <v>386</v>
      </c>
      <c r="B7" s="72"/>
      <c r="C7" s="72"/>
      <c r="D7" s="72"/>
      <c r="E7" s="72"/>
      <c r="F7" s="72"/>
      <c r="G7" s="72"/>
      <c r="H7" s="72"/>
      <c r="I7" s="72"/>
      <c r="J7" s="72"/>
    </row>
    <row r="8" spans="1:14" x14ac:dyDescent="0.25">
      <c r="A8" s="70" t="s">
        <v>356</v>
      </c>
      <c r="B8" s="70"/>
      <c r="C8" s="70"/>
      <c r="D8" s="70"/>
      <c r="E8" s="70"/>
      <c r="F8" s="70"/>
      <c r="G8" s="70"/>
      <c r="H8" s="70"/>
      <c r="I8" s="70"/>
      <c r="J8" s="70"/>
    </row>
    <row r="11" spans="1:14" x14ac:dyDescent="0.25">
      <c r="A11" s="70" t="s">
        <v>264</v>
      </c>
      <c r="B11" s="70"/>
      <c r="C11" s="70"/>
      <c r="D11" s="70"/>
      <c r="E11" s="70"/>
      <c r="F11" s="70"/>
      <c r="G11" s="70"/>
      <c r="H11" s="70"/>
      <c r="I11" s="70"/>
      <c r="J11" s="70"/>
    </row>
    <row r="12" spans="1:14" ht="8.1" customHeight="1" x14ac:dyDescent="0.25"/>
    <row r="13" spans="1:14" ht="15.95" customHeight="1" x14ac:dyDescent="0.25">
      <c r="A13" s="70" t="s">
        <v>266</v>
      </c>
      <c r="B13" s="70"/>
      <c r="C13" s="70"/>
      <c r="D13" s="70"/>
      <c r="E13" s="70"/>
      <c r="F13" s="70"/>
      <c r="G13" s="70"/>
      <c r="H13" s="70"/>
      <c r="I13" s="70"/>
      <c r="J13" s="70"/>
    </row>
    <row r="14" spans="1:14" ht="15.95" customHeight="1" x14ac:dyDescent="0.25">
      <c r="A14" s="70" t="s">
        <v>265</v>
      </c>
      <c r="B14" s="70"/>
      <c r="C14" s="70"/>
      <c r="D14" s="70"/>
      <c r="E14" s="70"/>
      <c r="F14" s="70"/>
      <c r="G14" s="70"/>
      <c r="H14" s="70"/>
      <c r="I14" s="70"/>
      <c r="J14" s="70"/>
    </row>
    <row r="15" spans="1:14" ht="8.1" customHeight="1" thickBot="1" x14ac:dyDescent="0.3"/>
    <row r="16" spans="1:14" ht="15.95" customHeight="1" x14ac:dyDescent="0.25">
      <c r="A16" s="73" t="s">
        <v>5</v>
      </c>
      <c r="B16" s="76" t="s">
        <v>0</v>
      </c>
      <c r="C16" s="76" t="s">
        <v>1</v>
      </c>
      <c r="D16" s="79" t="s">
        <v>2</v>
      </c>
      <c r="E16" s="76" t="s">
        <v>3</v>
      </c>
      <c r="F16" s="81"/>
      <c r="G16" s="61" t="s">
        <v>16</v>
      </c>
      <c r="H16" s="75" t="s">
        <v>4</v>
      </c>
      <c r="I16" s="76"/>
      <c r="J16" s="77"/>
      <c r="K16" s="2"/>
      <c r="L16" s="2"/>
      <c r="M16" s="2"/>
      <c r="N16" s="2"/>
    </row>
    <row r="17" spans="1:10" ht="39.950000000000003" customHeight="1" thickBot="1" x14ac:dyDescent="0.3">
      <c r="A17" s="74"/>
      <c r="B17" s="78"/>
      <c r="C17" s="78"/>
      <c r="D17" s="80"/>
      <c r="E17" s="21" t="s">
        <v>6</v>
      </c>
      <c r="F17" s="22" t="s">
        <v>7</v>
      </c>
      <c r="G17" s="82"/>
      <c r="H17" s="23" t="s">
        <v>1</v>
      </c>
      <c r="I17" s="40" t="s">
        <v>17</v>
      </c>
      <c r="J17" s="25" t="s">
        <v>18</v>
      </c>
    </row>
    <row r="18" spans="1:10" ht="64.5" thickBot="1" x14ac:dyDescent="0.3">
      <c r="A18" s="15" t="s">
        <v>13</v>
      </c>
      <c r="B18" s="17" t="s">
        <v>267</v>
      </c>
      <c r="C18" s="7" t="s">
        <v>268</v>
      </c>
      <c r="D18" s="17" t="s">
        <v>21</v>
      </c>
      <c r="E18" s="17">
        <v>2300</v>
      </c>
      <c r="F18" s="18">
        <v>3000</v>
      </c>
      <c r="G18" s="38">
        <f>E18+F18</f>
        <v>5300</v>
      </c>
      <c r="H18" s="19"/>
      <c r="I18" s="17"/>
      <c r="J18" s="20">
        <f>G18*I18</f>
        <v>0</v>
      </c>
    </row>
    <row r="19" spans="1:10" ht="19.5" thickBot="1" x14ac:dyDescent="0.35">
      <c r="F19" s="65" t="s">
        <v>269</v>
      </c>
      <c r="G19" s="66"/>
      <c r="H19" s="67"/>
      <c r="I19" s="63">
        <f>SUM(J18:J18)</f>
        <v>0</v>
      </c>
      <c r="J19" s="64"/>
    </row>
    <row r="20" spans="1:10" ht="19.5" thickBot="1" x14ac:dyDescent="0.35">
      <c r="F20" s="65" t="s">
        <v>172</v>
      </c>
      <c r="G20" s="66"/>
      <c r="H20" s="67"/>
      <c r="I20" s="63">
        <f>I21-I19</f>
        <v>0</v>
      </c>
      <c r="J20" s="64"/>
    </row>
    <row r="21" spans="1:10" ht="19.5" thickBot="1" x14ac:dyDescent="0.35">
      <c r="F21" s="65" t="s">
        <v>270</v>
      </c>
      <c r="G21" s="66"/>
      <c r="H21" s="67"/>
      <c r="I21" s="63">
        <f>I19*1.21</f>
        <v>0</v>
      </c>
      <c r="J21" s="64"/>
    </row>
  </sheetData>
  <mergeCells count="22">
    <mergeCell ref="F19:H19"/>
    <mergeCell ref="I19:J19"/>
    <mergeCell ref="F20:H20"/>
    <mergeCell ref="I20:J20"/>
    <mergeCell ref="F21:H21"/>
    <mergeCell ref="I21:J21"/>
    <mergeCell ref="A11:J11"/>
    <mergeCell ref="A13:J13"/>
    <mergeCell ref="A16:A17"/>
    <mergeCell ref="B16:B17"/>
    <mergeCell ref="C16:C17"/>
    <mergeCell ref="D16:D17"/>
    <mergeCell ref="E16:F16"/>
    <mergeCell ref="G16:G17"/>
    <mergeCell ref="H16:J16"/>
    <mergeCell ref="A14:J14"/>
    <mergeCell ref="A8:J8"/>
    <mergeCell ref="F2:J2"/>
    <mergeCell ref="G3:J3"/>
    <mergeCell ref="H4:J4"/>
    <mergeCell ref="A6:J6"/>
    <mergeCell ref="A7:J7"/>
  </mergeCells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17</vt:i4>
      </vt:variant>
    </vt:vector>
  </HeadingPairs>
  <TitlesOfParts>
    <vt:vector size="17" baseType="lpstr">
      <vt:lpstr>Prasības</vt:lpstr>
      <vt:lpstr>1.daļa Bakaleja</vt:lpstr>
      <vt:lpstr>2.daļa Piens un piena produkti</vt:lpstr>
      <vt:lpstr>3.daļa Maize</vt:lpstr>
      <vt:lpstr>4.daļa Konditorejas izstr.</vt:lpstr>
      <vt:lpstr>5.daļa Svaigi atdzesēta gaļa</vt:lpstr>
      <vt:lpstr>6.daļa Gaļas produkti, desas</vt:lpstr>
      <vt:lpstr>7.daļa Putnu gaļa un produkti</vt:lpstr>
      <vt:lpstr>8.daļa Kartupeļi</vt:lpstr>
      <vt:lpstr>9.daļa Dārzeņi</vt:lpstr>
      <vt:lpstr>10.daļa Āboli</vt:lpstr>
      <vt:lpstr>11.daļa Dienvidu augļi un ogas</vt:lpstr>
      <vt:lpstr>12.daļa Medus</vt:lpstr>
      <vt:lpstr>13.daļa Olas</vt:lpstr>
      <vt:lpstr>14.daļa Zivis</vt:lpstr>
      <vt:lpstr>15.daļa Saldētie produkti</vt:lpstr>
      <vt:lpstr>16.daļa Dārzeņi lauku platībās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Evita</cp:lastModifiedBy>
  <cp:lastPrinted>2016-03-16T07:09:52Z</cp:lastPrinted>
  <dcterms:created xsi:type="dcterms:W3CDTF">2016-03-09T11:19:02Z</dcterms:created>
  <dcterms:modified xsi:type="dcterms:W3CDTF">2016-04-06T05:59:22Z</dcterms:modified>
</cp:coreProperties>
</file>