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e.medne_gulbe\Desktop\Budzets 2024\Budzets 2024 gadam\"/>
    </mc:Choice>
  </mc:AlternateContent>
  <xr:revisionPtr revIDLastSave="0" documentId="13_ncr:1_{C92C9CA2-9574-4BF2-830D-2856A9AB97A7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izlietojuma plāns" sheetId="4" r:id="rId1"/>
    <sheet name="ceļu fonda sadalījums" sheetId="3" r:id="rId2"/>
  </sheets>
  <definedNames>
    <definedName name="apr">#REF!</definedName>
    <definedName name="celi">#REF!</definedName>
    <definedName name="finans">#REF!</definedName>
    <definedName name="lauki">#REF!</definedName>
    <definedName name="nauda">#REF!</definedName>
    <definedName name="ska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4" l="1"/>
  <c r="E22" i="4"/>
  <c r="E25" i="4" s="1"/>
  <c r="D20" i="4"/>
  <c r="D12" i="4"/>
  <c r="D13" i="4" s="1"/>
  <c r="D22" i="4" s="1"/>
  <c r="F12" i="4" l="1"/>
  <c r="F13" i="4" s="1"/>
  <c r="E12" i="4"/>
  <c r="E13" i="4" s="1"/>
  <c r="D25" i="4"/>
  <c r="D24" i="3" l="1"/>
  <c r="E24" i="3"/>
  <c r="F24" i="3"/>
  <c r="G24" i="3"/>
  <c r="C24" i="3"/>
  <c r="H24" i="3"/>
</calcChain>
</file>

<file path=xl/sharedStrings.xml><?xml version="1.0" encoding="utf-8"?>
<sst xmlns="http://schemas.openxmlformats.org/spreadsheetml/2006/main" count="61" uniqueCount="48">
  <si>
    <t>Pārvalde</t>
  </si>
  <si>
    <t>Gulbene</t>
  </si>
  <si>
    <t>Kopā sadalījumam</t>
  </si>
  <si>
    <t>Procenti</t>
  </si>
  <si>
    <t>Kopā</t>
  </si>
  <si>
    <t>Summa EUR</t>
  </si>
  <si>
    <t>Pēc ceļu garuma 35%</t>
  </si>
  <si>
    <t xml:space="preserve"> Pēc ielu, tiltu laikuma 35%</t>
  </si>
  <si>
    <t>Pēc transportlīdzekļu skaita 30%</t>
  </si>
  <si>
    <t xml:space="preserve">Ceļu fonda līdzekļu sadalījums Gulbenes novada pilsētas un pagastu pārvaldēm 2024. gadā </t>
  </si>
  <si>
    <t>Beļavas pagasts</t>
  </si>
  <si>
    <t>Druvienas pagasts</t>
  </si>
  <si>
    <t>Galgauskas pagasts</t>
  </si>
  <si>
    <t>Jaungulbenes pagasts</t>
  </si>
  <si>
    <t>Lejasciema pagasts</t>
  </si>
  <si>
    <t>Litenes pagasts</t>
  </si>
  <si>
    <t>Lizuma pagasts</t>
  </si>
  <si>
    <t>Līgo pagasts</t>
  </si>
  <si>
    <t>Rankas pagasts</t>
  </si>
  <si>
    <t>Stāmerienas pagasts</t>
  </si>
  <si>
    <t>Stradu pagasts</t>
  </si>
  <si>
    <t>Tirzas pagasts</t>
  </si>
  <si>
    <t>Daukstu pagasts</t>
  </si>
  <si>
    <t>4.pielikums
pie 2024.gada ___.februāra Gulbenes novada pašvaldības saistošajiem noteikumiem Nr.___
 “Par Gulbenes novada pašvaldības budžetu 2024.gadam”</t>
  </si>
  <si>
    <t>Rezerves fonds 25 %</t>
  </si>
  <si>
    <t>Gulbenes novada pašvaldības domes priekšsēdētājs                                                                                                     A.Caunītis</t>
  </si>
  <si>
    <t>Gulbenes novada pašvaldības</t>
  </si>
  <si>
    <t>autoceļu un ielu finansēšanai paredzētās valsts budžeta valsts autoceļa fonda</t>
  </si>
  <si>
    <t>programmas mērķdotācijas izlietojuma plāns 2024. - 2026.gadam</t>
  </si>
  <si>
    <t>I. Plānotā mērķdotācija pašvaldības autoceļu un ielu finansēšanai (EUR):</t>
  </si>
  <si>
    <t>2024.gads</t>
  </si>
  <si>
    <t>2025.gads</t>
  </si>
  <si>
    <t>2026.gads</t>
  </si>
  <si>
    <t>Mēķdotācijas atlikums uz perioda sākumu</t>
  </si>
  <si>
    <t>-</t>
  </si>
  <si>
    <t>Plānots saņemt mērķdotācijua</t>
  </si>
  <si>
    <t>Plānots izlietot mērķdotāciju</t>
  </si>
  <si>
    <t>Mērķdotācijas atlikums uz perioda beigām</t>
  </si>
  <si>
    <t>II.Mērķdotācijas autoceļu un ielu finansēšanai plānotais izlietojums (EUR):</t>
  </si>
  <si>
    <t>Mērķdotācijas izlietojuma veids</t>
  </si>
  <si>
    <t>Autoceļu un ielu būvprojektēšana</t>
  </si>
  <si>
    <t>Autoceļu un ielu būvniecība</t>
  </si>
  <si>
    <t>Autoceļu un ielu rekonstrukcija</t>
  </si>
  <si>
    <t>Autoceļu un ielu ikdienas uzturēšana</t>
  </si>
  <si>
    <t>Autoceļu un ielu periodiskā uzturēšana (atjaunošana)</t>
  </si>
  <si>
    <r>
      <t xml:space="preserve">Pārējie izdevumi </t>
    </r>
    <r>
      <rPr>
        <i/>
        <sz val="10"/>
        <color theme="1"/>
        <rFont val="Times New Roman"/>
        <family val="1"/>
        <charset val="186"/>
      </rPr>
      <t>(apsekošana, dokumentu sastādīšana)</t>
    </r>
  </si>
  <si>
    <t>KOPĀ:</t>
  </si>
  <si>
    <t>Gulbenes novada pašvaldības domes priekšsēdētājs                                         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</si>
</sst>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0"/>
      <color indexed="64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2" fontId="8" fillId="0" borderId="1" xfId="0" applyNumberFormat="1" applyFont="1" applyBorder="1"/>
    <xf numFmtId="0" fontId="8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1" fontId="9" fillId="2" borderId="1" xfId="0" applyNumberFormat="1" applyFont="1" applyFill="1" applyBorder="1"/>
    <xf numFmtId="0" fontId="8" fillId="0" borderId="1" xfId="0" applyFont="1" applyBorder="1"/>
    <xf numFmtId="1" fontId="8" fillId="0" borderId="1" xfId="0" applyNumberFormat="1" applyFont="1" applyBorder="1"/>
    <xf numFmtId="0" fontId="10" fillId="3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4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0" fontId="11" fillId="0" borderId="0" xfId="0" applyFont="1"/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0E4A-AB0F-406F-817E-3F91D8F8EE16}">
  <dimension ref="A2:F29"/>
  <sheetViews>
    <sheetView tabSelected="1" workbookViewId="0">
      <selection activeCell="I15" sqref="I15"/>
    </sheetView>
  </sheetViews>
  <sheetFormatPr defaultRowHeight="14.4" x14ac:dyDescent="0.3"/>
  <cols>
    <col min="1" max="1" width="1.77734375" customWidth="1"/>
    <col min="2" max="2" width="5.21875" customWidth="1"/>
    <col min="3" max="3" width="50.6640625" customWidth="1"/>
    <col min="4" max="6" width="10.109375" bestFit="1" customWidth="1"/>
  </cols>
  <sheetData>
    <row r="2" spans="1:6" ht="55.2" customHeight="1" x14ac:dyDescent="0.3">
      <c r="A2" s="21" t="s">
        <v>23</v>
      </c>
      <c r="B2" s="21"/>
      <c r="C2" s="21"/>
      <c r="D2" s="21"/>
      <c r="E2" s="21"/>
      <c r="F2" s="21"/>
    </row>
    <row r="3" spans="1:6" x14ac:dyDescent="0.3">
      <c r="A3" s="4"/>
      <c r="B3" s="4"/>
      <c r="C3" s="4"/>
      <c r="D3" s="4"/>
      <c r="E3" s="4"/>
      <c r="F3" s="4"/>
    </row>
    <row r="4" spans="1:6" ht="15.6" x14ac:dyDescent="0.3">
      <c r="A4" s="24"/>
      <c r="B4" s="25" t="s">
        <v>26</v>
      </c>
      <c r="C4" s="25"/>
      <c r="D4" s="25"/>
      <c r="E4" s="25"/>
      <c r="F4" s="25"/>
    </row>
    <row r="5" spans="1:6" ht="15.6" x14ac:dyDescent="0.3">
      <c r="A5" s="24"/>
      <c r="B5" s="25" t="s">
        <v>27</v>
      </c>
      <c r="C5" s="25"/>
      <c r="D5" s="25"/>
      <c r="E5" s="25"/>
      <c r="F5" s="25"/>
    </row>
    <row r="6" spans="1:6" ht="15.6" x14ac:dyDescent="0.3">
      <c r="A6" s="24"/>
      <c r="B6" s="25" t="s">
        <v>28</v>
      </c>
      <c r="C6" s="25"/>
      <c r="D6" s="25"/>
      <c r="E6" s="25"/>
      <c r="F6" s="25"/>
    </row>
    <row r="7" spans="1:6" x14ac:dyDescent="0.3">
      <c r="A7" s="24"/>
      <c r="B7" s="24"/>
      <c r="C7" s="24"/>
      <c r="D7" s="24"/>
      <c r="E7" s="24"/>
      <c r="F7" s="24"/>
    </row>
    <row r="8" spans="1:6" ht="15.6" x14ac:dyDescent="0.3">
      <c r="A8" s="24"/>
      <c r="B8" s="39" t="s">
        <v>29</v>
      </c>
      <c r="C8" s="24"/>
      <c r="D8" s="24"/>
      <c r="E8" s="24"/>
      <c r="F8" s="24"/>
    </row>
    <row r="9" spans="1:6" x14ac:dyDescent="0.3">
      <c r="A9" s="24"/>
      <c r="B9" s="24"/>
      <c r="C9" s="24"/>
      <c r="D9" s="24"/>
      <c r="E9" s="24"/>
      <c r="F9" s="24"/>
    </row>
    <row r="10" spans="1:6" x14ac:dyDescent="0.3">
      <c r="A10" s="24"/>
      <c r="B10" s="24"/>
      <c r="C10" s="24"/>
      <c r="D10" s="27" t="s">
        <v>30</v>
      </c>
      <c r="E10" s="27" t="s">
        <v>31</v>
      </c>
      <c r="F10" s="27" t="s">
        <v>32</v>
      </c>
    </row>
    <row r="11" spans="1:6" ht="16.2" customHeight="1" x14ac:dyDescent="0.3">
      <c r="A11" s="24"/>
      <c r="B11" s="13">
        <v>1</v>
      </c>
      <c r="C11" s="28" t="s">
        <v>33</v>
      </c>
      <c r="D11" s="29">
        <v>80013</v>
      </c>
      <c r="E11" s="29" t="s">
        <v>34</v>
      </c>
      <c r="F11" s="29" t="s">
        <v>34</v>
      </c>
    </row>
    <row r="12" spans="1:6" ht="16.2" customHeight="1" x14ac:dyDescent="0.3">
      <c r="A12" s="24"/>
      <c r="B12" s="13">
        <v>2</v>
      </c>
      <c r="C12" s="13" t="s">
        <v>35</v>
      </c>
      <c r="D12" s="29">
        <f>875680+25850</f>
        <v>901530</v>
      </c>
      <c r="E12" s="29">
        <f>D12</f>
        <v>901530</v>
      </c>
      <c r="F12" s="29">
        <f>D12</f>
        <v>901530</v>
      </c>
    </row>
    <row r="13" spans="1:6" ht="16.2" customHeight="1" x14ac:dyDescent="0.3">
      <c r="A13" s="24"/>
      <c r="B13" s="13">
        <v>3</v>
      </c>
      <c r="C13" s="13" t="s">
        <v>36</v>
      </c>
      <c r="D13" s="29">
        <f>D11+D12</f>
        <v>981543</v>
      </c>
      <c r="E13" s="29">
        <f>E12</f>
        <v>901530</v>
      </c>
      <c r="F13" s="29">
        <f>F12</f>
        <v>901530</v>
      </c>
    </row>
    <row r="14" spans="1:6" ht="16.2" customHeight="1" x14ac:dyDescent="0.3">
      <c r="A14" s="24"/>
      <c r="B14" s="13">
        <v>4</v>
      </c>
      <c r="C14" s="13" t="s">
        <v>37</v>
      </c>
      <c r="D14" s="30" t="s">
        <v>34</v>
      </c>
      <c r="E14" s="30" t="s">
        <v>34</v>
      </c>
      <c r="F14" s="30" t="s">
        <v>34</v>
      </c>
    </row>
    <row r="15" spans="1:6" x14ac:dyDescent="0.3">
      <c r="A15" s="24"/>
      <c r="B15" s="24"/>
      <c r="C15" s="24"/>
      <c r="D15" s="31"/>
      <c r="E15" s="31"/>
      <c r="F15" s="31"/>
    </row>
    <row r="16" spans="1:6" ht="15.6" x14ac:dyDescent="0.3">
      <c r="A16" s="24"/>
      <c r="B16" s="39" t="s">
        <v>38</v>
      </c>
      <c r="C16" s="24"/>
      <c r="D16" s="24"/>
      <c r="E16" s="24"/>
      <c r="F16" s="24"/>
    </row>
    <row r="17" spans="1:6" x14ac:dyDescent="0.3">
      <c r="A17" s="24"/>
      <c r="B17" s="26"/>
      <c r="C17" s="24"/>
      <c r="D17" s="24"/>
      <c r="E17" s="24"/>
      <c r="F17" s="24"/>
    </row>
    <row r="18" spans="1:6" x14ac:dyDescent="0.3">
      <c r="A18" s="24"/>
      <c r="B18" s="32" t="s">
        <v>39</v>
      </c>
      <c r="C18" s="33"/>
      <c r="D18" s="27" t="s">
        <v>30</v>
      </c>
      <c r="E18" s="27" t="s">
        <v>31</v>
      </c>
      <c r="F18" s="27" t="s">
        <v>32</v>
      </c>
    </row>
    <row r="19" spans="1:6" ht="15.6" customHeight="1" x14ac:dyDescent="0.3">
      <c r="A19" s="24"/>
      <c r="B19" s="13">
        <v>1</v>
      </c>
      <c r="C19" s="13" t="s">
        <v>40</v>
      </c>
      <c r="D19" s="29">
        <v>16335</v>
      </c>
      <c r="E19" s="29"/>
      <c r="F19" s="29"/>
    </row>
    <row r="20" spans="1:6" ht="15.6" customHeight="1" x14ac:dyDescent="0.3">
      <c r="A20" s="24"/>
      <c r="B20" s="13">
        <v>2</v>
      </c>
      <c r="C20" s="13" t="s">
        <v>41</v>
      </c>
      <c r="D20" s="29">
        <f>265241-D19</f>
        <v>248906</v>
      </c>
      <c r="E20" s="29">
        <v>218920</v>
      </c>
      <c r="F20" s="29">
        <v>218920</v>
      </c>
    </row>
    <row r="21" spans="1:6" ht="15.6" customHeight="1" x14ac:dyDescent="0.3">
      <c r="A21" s="24"/>
      <c r="B21" s="13">
        <v>3</v>
      </c>
      <c r="C21" s="13" t="s">
        <v>42</v>
      </c>
      <c r="D21" s="29"/>
      <c r="E21" s="29"/>
      <c r="F21" s="29"/>
    </row>
    <row r="22" spans="1:6" ht="15.6" customHeight="1" x14ac:dyDescent="0.3">
      <c r="A22" s="24"/>
      <c r="B22" s="13">
        <v>4</v>
      </c>
      <c r="C22" s="13" t="s">
        <v>43</v>
      </c>
      <c r="D22" s="29">
        <f>D13-D19-D20</f>
        <v>716302</v>
      </c>
      <c r="E22" s="29">
        <f>656760+25850</f>
        <v>682610</v>
      </c>
      <c r="F22" s="29">
        <v>682610</v>
      </c>
    </row>
    <row r="23" spans="1:6" ht="15.6" customHeight="1" x14ac:dyDescent="0.3">
      <c r="A23" s="24"/>
      <c r="B23" s="13">
        <v>5</v>
      </c>
      <c r="C23" s="13" t="s">
        <v>44</v>
      </c>
      <c r="D23" s="29"/>
      <c r="E23" s="29"/>
      <c r="F23" s="29"/>
    </row>
    <row r="24" spans="1:6" ht="15.6" customHeight="1" x14ac:dyDescent="0.3">
      <c r="A24" s="24"/>
      <c r="B24" s="13">
        <v>6</v>
      </c>
      <c r="C24" s="13" t="s">
        <v>45</v>
      </c>
      <c r="D24" s="29"/>
      <c r="E24" s="29"/>
      <c r="F24" s="29"/>
    </row>
    <row r="25" spans="1:6" ht="17.399999999999999" customHeight="1" x14ac:dyDescent="0.3">
      <c r="A25" s="24"/>
      <c r="B25" s="13"/>
      <c r="C25" s="34" t="s">
        <v>46</v>
      </c>
      <c r="D25" s="35">
        <f>SUM(D19:D24)</f>
        <v>981543</v>
      </c>
      <c r="E25" s="35">
        <f>SUM(E19:E24)</f>
        <v>901530</v>
      </c>
      <c r="F25" s="35">
        <f>SUM(F19:F24)</f>
        <v>901530</v>
      </c>
    </row>
    <row r="26" spans="1:6" x14ac:dyDescent="0.3">
      <c r="A26" s="24"/>
      <c r="B26" s="24"/>
      <c r="C26" s="36"/>
      <c r="D26" s="37"/>
      <c r="E26" s="37"/>
      <c r="F26" s="37"/>
    </row>
    <row r="27" spans="1:6" x14ac:dyDescent="0.3">
      <c r="A27" s="24"/>
      <c r="B27" s="24"/>
      <c r="C27" s="36"/>
      <c r="D27" s="37"/>
      <c r="E27" s="37"/>
      <c r="F27" s="37"/>
    </row>
    <row r="28" spans="1:6" ht="21" x14ac:dyDescent="0.4">
      <c r="A28" s="38"/>
      <c r="B28" s="17" t="s">
        <v>47</v>
      </c>
      <c r="C28" s="38"/>
      <c r="D28" s="38"/>
      <c r="E28" s="38"/>
      <c r="F28" s="38"/>
    </row>
    <row r="29" spans="1:6" x14ac:dyDescent="0.3">
      <c r="A29" s="24"/>
      <c r="B29" s="24"/>
      <c r="C29" s="24"/>
      <c r="D29" s="24"/>
      <c r="E29" s="24"/>
      <c r="F29" s="24"/>
    </row>
  </sheetData>
  <mergeCells count="5"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Normal="100" workbookViewId="0">
      <pane ySplit="1" topLeftCell="A14" activePane="bottomLeft" state="frozen"/>
      <selection activeCell="Q22" sqref="Q22"/>
      <selection pane="bottomLeft" activeCell="G17" sqref="G17"/>
    </sheetView>
  </sheetViews>
  <sheetFormatPr defaultColWidth="8.88671875" defaultRowHeight="21" x14ac:dyDescent="0.4"/>
  <cols>
    <col min="1" max="1" width="19.44140625" style="2" customWidth="1"/>
    <col min="2" max="2" width="12.44140625" style="2" customWidth="1"/>
    <col min="3" max="3" width="14.5546875" style="2" customWidth="1"/>
    <col min="4" max="4" width="11.6640625" style="2" customWidth="1"/>
    <col min="5" max="5" width="13.44140625" style="2" customWidth="1"/>
    <col min="6" max="6" width="11.5546875" style="2" customWidth="1"/>
    <col min="7" max="7" width="13" style="2" customWidth="1"/>
    <col min="8" max="8" width="15.77734375" style="2" customWidth="1"/>
    <col min="9" max="9" width="4.6640625" style="2" customWidth="1"/>
    <col min="10" max="16384" width="8.88671875" style="2"/>
  </cols>
  <sheetData>
    <row r="1" spans="1:13" ht="21" hidden="1" customHeight="1" x14ac:dyDescent="0.4">
      <c r="A1" s="20"/>
      <c r="B1" s="20"/>
      <c r="C1" s="20"/>
      <c r="D1" s="20"/>
      <c r="E1" s="20"/>
      <c r="F1" s="20"/>
      <c r="G1" s="20"/>
      <c r="H1" s="20"/>
    </row>
    <row r="2" spans="1:13" ht="21" hidden="1" customHeight="1" x14ac:dyDescent="0.4">
      <c r="A2" s="20"/>
      <c r="B2" s="20"/>
      <c r="C2" s="20"/>
      <c r="D2" s="20"/>
      <c r="E2" s="20"/>
      <c r="F2" s="20"/>
      <c r="G2" s="20"/>
      <c r="H2" s="20"/>
    </row>
    <row r="3" spans="1:13" ht="56.4" customHeight="1" x14ac:dyDescent="0.4">
      <c r="A3" s="21" t="s">
        <v>23</v>
      </c>
      <c r="B3" s="21"/>
      <c r="C3" s="21"/>
      <c r="D3" s="21"/>
      <c r="E3" s="21"/>
      <c r="F3" s="21"/>
      <c r="G3" s="21"/>
      <c r="H3" s="21"/>
    </row>
    <row r="4" spans="1:13" ht="13.2" customHeight="1" x14ac:dyDescent="0.4">
      <c r="A4" s="4"/>
      <c r="B4" s="4"/>
      <c r="C4" s="4"/>
      <c r="D4" s="4"/>
      <c r="E4" s="4"/>
      <c r="F4" s="4"/>
      <c r="G4" s="4"/>
      <c r="H4" s="4"/>
    </row>
    <row r="5" spans="1:13" s="1" customFormat="1" ht="43.2" customHeight="1" x14ac:dyDescent="0.4">
      <c r="A5" s="19" t="s">
        <v>9</v>
      </c>
      <c r="B5" s="19"/>
      <c r="C5" s="19"/>
      <c r="D5" s="19"/>
      <c r="E5" s="19"/>
      <c r="F5" s="19"/>
      <c r="G5" s="19"/>
      <c r="H5" s="19"/>
    </row>
    <row r="6" spans="1:13" s="1" customFormat="1" ht="12.6" customHeight="1" x14ac:dyDescent="0.4">
      <c r="A6" s="5"/>
      <c r="B6" s="5"/>
      <c r="C6" s="5"/>
      <c r="D6" s="5"/>
      <c r="E6" s="5"/>
      <c r="F6" s="5"/>
      <c r="G6" s="5"/>
      <c r="H6" s="5"/>
    </row>
    <row r="7" spans="1:13" ht="34.200000000000003" customHeight="1" x14ac:dyDescent="0.4">
      <c r="A7" s="22" t="s">
        <v>0</v>
      </c>
      <c r="B7" s="18" t="s">
        <v>8</v>
      </c>
      <c r="C7" s="18"/>
      <c r="D7" s="18" t="s">
        <v>6</v>
      </c>
      <c r="E7" s="18"/>
      <c r="F7" s="18" t="s">
        <v>7</v>
      </c>
      <c r="G7" s="18"/>
      <c r="H7" s="8" t="s">
        <v>2</v>
      </c>
      <c r="K7" s="3"/>
      <c r="L7" s="3"/>
      <c r="M7" s="3"/>
    </row>
    <row r="8" spans="1:13" ht="21.6" customHeight="1" x14ac:dyDescent="0.4">
      <c r="A8" s="23"/>
      <c r="B8" s="9" t="s">
        <v>3</v>
      </c>
      <c r="C8" s="9" t="s">
        <v>5</v>
      </c>
      <c r="D8" s="9" t="s">
        <v>3</v>
      </c>
      <c r="E8" s="9" t="s">
        <v>5</v>
      </c>
      <c r="F8" s="9" t="s">
        <v>3</v>
      </c>
      <c r="G8" s="9" t="s">
        <v>5</v>
      </c>
      <c r="H8" s="10" t="s">
        <v>5</v>
      </c>
    </row>
    <row r="9" spans="1:13" x14ac:dyDescent="0.4">
      <c r="A9" s="13" t="s">
        <v>10</v>
      </c>
      <c r="B9" s="6">
        <v>6.9359999999999999</v>
      </c>
      <c r="C9" s="13">
        <v>13666</v>
      </c>
      <c r="D9" s="6">
        <v>11.06058</v>
      </c>
      <c r="E9" s="13">
        <v>25425</v>
      </c>
      <c r="F9" s="6">
        <v>4.0759999999999996</v>
      </c>
      <c r="G9" s="13">
        <v>9369</v>
      </c>
      <c r="H9" s="11">
        <v>48460</v>
      </c>
    </row>
    <row r="10" spans="1:13" x14ac:dyDescent="0.4">
      <c r="A10" s="13" t="s">
        <v>22</v>
      </c>
      <c r="B10" s="6">
        <v>4.8304999999999998</v>
      </c>
      <c r="C10" s="13">
        <v>9517</v>
      </c>
      <c r="D10" s="6">
        <v>9.3725699999999996</v>
      </c>
      <c r="E10" s="13">
        <v>21544</v>
      </c>
      <c r="F10" s="6">
        <v>1.1706000000000001</v>
      </c>
      <c r="G10" s="13">
        <v>2691</v>
      </c>
      <c r="H10" s="11">
        <v>33752</v>
      </c>
    </row>
    <row r="11" spans="1:13" x14ac:dyDescent="0.4">
      <c r="A11" s="13" t="s">
        <v>11</v>
      </c>
      <c r="B11" s="6">
        <v>2.0461999999999998</v>
      </c>
      <c r="C11" s="13">
        <v>4032</v>
      </c>
      <c r="D11" s="6">
        <v>3.12995</v>
      </c>
      <c r="E11" s="13">
        <v>7195</v>
      </c>
      <c r="F11" s="6">
        <v>0</v>
      </c>
      <c r="G11" s="13">
        <v>0</v>
      </c>
      <c r="H11" s="11">
        <v>11227</v>
      </c>
    </row>
    <row r="12" spans="1:13" x14ac:dyDescent="0.4">
      <c r="A12" s="13" t="s">
        <v>12</v>
      </c>
      <c r="B12" s="6">
        <v>3.1168</v>
      </c>
      <c r="C12" s="13">
        <v>6141</v>
      </c>
      <c r="D12" s="6">
        <v>4.6970799999999997</v>
      </c>
      <c r="E12" s="13">
        <v>10797</v>
      </c>
      <c r="F12" s="6">
        <v>0.92320000000000002</v>
      </c>
      <c r="G12" s="13">
        <v>2122</v>
      </c>
      <c r="H12" s="11">
        <v>19060</v>
      </c>
    </row>
    <row r="13" spans="1:13" x14ac:dyDescent="0.4">
      <c r="A13" s="13" t="s">
        <v>13</v>
      </c>
      <c r="B13" s="6">
        <v>4.83</v>
      </c>
      <c r="C13" s="13">
        <v>9516</v>
      </c>
      <c r="D13" s="6">
        <v>5.0741100000000001</v>
      </c>
      <c r="E13" s="13">
        <v>11664</v>
      </c>
      <c r="F13" s="6">
        <v>0.84089999999999998</v>
      </c>
      <c r="G13" s="13">
        <v>1933</v>
      </c>
      <c r="H13" s="11">
        <v>23113</v>
      </c>
    </row>
    <row r="14" spans="1:13" x14ac:dyDescent="0.4">
      <c r="A14" s="13" t="s">
        <v>14</v>
      </c>
      <c r="B14" s="6">
        <v>6.4367000000000001</v>
      </c>
      <c r="C14" s="13">
        <v>12682</v>
      </c>
      <c r="D14" s="6">
        <v>12.72125</v>
      </c>
      <c r="E14" s="13">
        <v>29242</v>
      </c>
      <c r="F14" s="6">
        <v>2.2050999999999998</v>
      </c>
      <c r="G14" s="13">
        <v>5069</v>
      </c>
      <c r="H14" s="11">
        <v>46993</v>
      </c>
    </row>
    <row r="15" spans="1:13" x14ac:dyDescent="0.4">
      <c r="A15" s="13" t="s">
        <v>15</v>
      </c>
      <c r="B15" s="6">
        <v>3.2684000000000002</v>
      </c>
      <c r="C15" s="13">
        <v>6440</v>
      </c>
      <c r="D15" s="6">
        <v>12.40466</v>
      </c>
      <c r="E15" s="13">
        <v>28514</v>
      </c>
      <c r="F15" s="6">
        <v>1.6151</v>
      </c>
      <c r="G15" s="13">
        <v>3713</v>
      </c>
      <c r="H15" s="11">
        <v>38667</v>
      </c>
    </row>
    <row r="16" spans="1:13" x14ac:dyDescent="0.4">
      <c r="A16" s="13" t="s">
        <v>16</v>
      </c>
      <c r="B16" s="6">
        <v>7.992</v>
      </c>
      <c r="C16" s="13">
        <v>15746</v>
      </c>
      <c r="D16" s="6">
        <v>8.7048500000000004</v>
      </c>
      <c r="E16" s="13">
        <v>20009</v>
      </c>
      <c r="F16" s="6">
        <v>0.56659999999999999</v>
      </c>
      <c r="G16" s="13">
        <v>1302</v>
      </c>
      <c r="H16" s="11">
        <v>37057</v>
      </c>
    </row>
    <row r="17" spans="1:8" x14ac:dyDescent="0.4">
      <c r="A17" s="13" t="s">
        <v>17</v>
      </c>
      <c r="B17" s="6">
        <v>1.8469</v>
      </c>
      <c r="C17" s="13">
        <v>3639</v>
      </c>
      <c r="D17" s="6">
        <v>4.7215400000000001</v>
      </c>
      <c r="E17" s="13">
        <v>10853</v>
      </c>
      <c r="F17" s="6">
        <v>0.43680000000000002</v>
      </c>
      <c r="G17" s="13">
        <v>1004</v>
      </c>
      <c r="H17" s="11">
        <v>15496</v>
      </c>
    </row>
    <row r="18" spans="1:8" x14ac:dyDescent="0.4">
      <c r="A18" s="13" t="s">
        <v>18</v>
      </c>
      <c r="B18" s="6">
        <v>8.4052000000000007</v>
      </c>
      <c r="C18" s="13">
        <v>16561</v>
      </c>
      <c r="D18" s="6">
        <v>8.6069899999999997</v>
      </c>
      <c r="E18" s="13">
        <v>19785</v>
      </c>
      <c r="F18" s="6">
        <v>1.9162999999999999</v>
      </c>
      <c r="G18" s="13">
        <v>4405</v>
      </c>
      <c r="H18" s="11">
        <v>40751</v>
      </c>
    </row>
    <row r="19" spans="1:8" x14ac:dyDescent="0.4">
      <c r="A19" s="13" t="s">
        <v>19</v>
      </c>
      <c r="B19" s="6">
        <v>5.0507</v>
      </c>
      <c r="C19" s="13">
        <v>9951</v>
      </c>
      <c r="D19" s="6">
        <v>8.2112499999999997</v>
      </c>
      <c r="E19" s="13">
        <v>18875</v>
      </c>
      <c r="F19" s="6">
        <v>0.52649999999999997</v>
      </c>
      <c r="G19" s="13">
        <v>1210</v>
      </c>
      <c r="H19" s="11">
        <v>30036</v>
      </c>
    </row>
    <row r="20" spans="1:8" x14ac:dyDescent="0.4">
      <c r="A20" s="13" t="s">
        <v>20</v>
      </c>
      <c r="B20" s="6">
        <v>7.8471000000000002</v>
      </c>
      <c r="C20" s="13">
        <v>15461</v>
      </c>
      <c r="D20" s="6">
        <v>5.4928800000000004</v>
      </c>
      <c r="E20" s="13">
        <v>12626</v>
      </c>
      <c r="F20" s="6">
        <v>2.6351</v>
      </c>
      <c r="G20" s="13">
        <v>6057</v>
      </c>
      <c r="H20" s="11">
        <v>34144</v>
      </c>
    </row>
    <row r="21" spans="1:8" x14ac:dyDescent="0.4">
      <c r="A21" s="13" t="s">
        <v>21</v>
      </c>
      <c r="B21" s="6">
        <v>3.8898000000000001</v>
      </c>
      <c r="C21" s="13">
        <v>7664</v>
      </c>
      <c r="D21" s="6">
        <v>5.3518499999999998</v>
      </c>
      <c r="E21" s="13">
        <v>12302</v>
      </c>
      <c r="F21" s="6">
        <v>0.53469999999999995</v>
      </c>
      <c r="G21" s="13">
        <v>1229</v>
      </c>
      <c r="H21" s="11">
        <v>21195</v>
      </c>
    </row>
    <row r="22" spans="1:8" x14ac:dyDescent="0.4">
      <c r="A22" s="13" t="s">
        <v>1</v>
      </c>
      <c r="B22" s="6">
        <v>33.503700000000002</v>
      </c>
      <c r="C22" s="13">
        <v>66012</v>
      </c>
      <c r="D22" s="6">
        <v>0.45041999999999999</v>
      </c>
      <c r="E22" s="13">
        <v>1035</v>
      </c>
      <c r="F22" s="6">
        <v>82.553200000000004</v>
      </c>
      <c r="G22" s="14">
        <v>189762</v>
      </c>
      <c r="H22" s="11">
        <v>256809</v>
      </c>
    </row>
    <row r="23" spans="1:8" ht="22.2" customHeight="1" x14ac:dyDescent="0.4">
      <c r="A23" s="15" t="s">
        <v>24</v>
      </c>
      <c r="B23" s="7"/>
      <c r="C23" s="7"/>
      <c r="D23" s="7"/>
      <c r="E23" s="7"/>
      <c r="F23" s="7"/>
      <c r="G23" s="7"/>
      <c r="H23" s="12">
        <v>218920</v>
      </c>
    </row>
    <row r="24" spans="1:8" ht="24" customHeight="1" x14ac:dyDescent="0.4">
      <c r="A24" s="11" t="s">
        <v>4</v>
      </c>
      <c r="B24" s="16">
        <v>100</v>
      </c>
      <c r="C24" s="11">
        <f>SUM(C9:C22)</f>
        <v>197028</v>
      </c>
      <c r="D24" s="16">
        <f t="shared" ref="D24:G24" si="0">SUM(D9:D22)</f>
        <v>99.999979999999979</v>
      </c>
      <c r="E24" s="11">
        <f t="shared" si="0"/>
        <v>229866</v>
      </c>
      <c r="F24" s="16">
        <f t="shared" si="0"/>
        <v>100.0001</v>
      </c>
      <c r="G24" s="11">
        <f t="shared" si="0"/>
        <v>229866</v>
      </c>
      <c r="H24" s="11">
        <f>SUM(H9:H23)</f>
        <v>875680</v>
      </c>
    </row>
    <row r="26" spans="1:8" x14ac:dyDescent="0.4">
      <c r="A26" s="17" t="s">
        <v>25</v>
      </c>
    </row>
  </sheetData>
  <mergeCells count="7">
    <mergeCell ref="B7:C7"/>
    <mergeCell ref="D7:E7"/>
    <mergeCell ref="F7:G7"/>
    <mergeCell ref="A5:H5"/>
    <mergeCell ref="A1:H2"/>
    <mergeCell ref="A3:H3"/>
    <mergeCell ref="A7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izlietojuma plāns</vt:lpstr>
      <vt:lpstr>ceļu fonda sadalījums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 Apinīte</dc:creator>
  <cp:lastModifiedBy>Kristīne Medne</cp:lastModifiedBy>
  <cp:lastPrinted>2024-01-11T17:28:43Z</cp:lastPrinted>
  <dcterms:created xsi:type="dcterms:W3CDTF">2021-01-04T09:36:15Z</dcterms:created>
  <dcterms:modified xsi:type="dcterms:W3CDTF">2024-02-14T13:25:36Z</dcterms:modified>
</cp:coreProperties>
</file>