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50" tabRatio="569" activeTab="0"/>
  </bookViews>
  <sheets>
    <sheet name="4-SAI" sheetId="1" r:id="rId1"/>
  </sheets>
  <definedNames>
    <definedName name="_xlnm.Print_Area" localSheetId="0">'4-SAI'!$A:$N</definedName>
    <definedName name="_xlnm.Print_Titles" localSheetId="0">'4-SAI'!$4:$7</definedName>
    <definedName name="Excel_BuiltIn_Print_Titles_1">'4-SAI'!$A$4:$IK$7</definedName>
  </definedNames>
  <calcPr fullCalcOnLoad="1"/>
</workbook>
</file>

<file path=xl/sharedStrings.xml><?xml version="1.0" encoding="utf-8"?>
<sst xmlns="http://schemas.openxmlformats.org/spreadsheetml/2006/main" count="308" uniqueCount="132">
  <si>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</si>
  <si>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</si>
  <si>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</si>
  <si>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</si>
  <si>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</si>
  <si>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</si>
  <si>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</si>
  <si>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</si>
  <si>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</si>
  <si>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</si>
  <si>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</si>
  <si>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</si>
  <si>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</si>
  <si>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</si>
  <si>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</si>
  <si>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</si>
  <si>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</si>
  <si>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</si>
  <si>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</si>
  <si>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</si>
  <si>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</si>
  <si>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</si>
  <si>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03</t>
  </si>
  <si>
    <t>Valsts kase</t>
  </si>
  <si>
    <t>S13 01 00</t>
  </si>
  <si>
    <t xml:space="preserve">ELFLA projekta "Ceļa posma Krūzītes -Spriņģi pārbūve" īstenošana (A2/1/16/264)
</t>
  </si>
  <si>
    <t>21.07.2016</t>
  </si>
  <si>
    <t>09</t>
  </si>
  <si>
    <t xml:space="preserve">Izglītības iestāžu investīciju projekta "Mūzikas instrumentu piegāde Lejasciema vidusskolas pūtēju orķestrim" īstenošana (A2/1/17/211)
</t>
  </si>
  <si>
    <t>28.04.2017</t>
  </si>
  <si>
    <t xml:space="preserve">Kultūras iestāžu investīciju projekta "Apkures katla nomaiņa Ozolkalna kultūras un sporta centrā "Zīļuks"" īstenošana(A2/1/17/802)
</t>
  </si>
  <si>
    <t>02.11.2017</t>
  </si>
  <si>
    <t xml:space="preserve">Prioritārā investīciju projekta "Apkures katla nomaiņa Ozolkalna kultūras un sporta centrā "Zīļuks"" īstenošana (A2/1/17/724)
</t>
  </si>
  <si>
    <t>06.10.2017</t>
  </si>
  <si>
    <t xml:space="preserve">ERAF projekta (Nr.5.6.2.0/16/I/010) "Infrastruktūras uzlabošana uzņēmējdarbības attīstībai Brīvības ielas zonā" īstenošana (A2/1/19/138)
</t>
  </si>
  <si>
    <t>14.05.2019</t>
  </si>
  <si>
    <t xml:space="preserve">ERAF projekta (Nr.8.1.2.0/17/I/013)  "Gulbenes novada vispārējo izglītības iestāžu mācību vides uzlabošana" īstenošana (A2/1/19/193)
</t>
  </si>
  <si>
    <t>31.05.2019</t>
  </si>
  <si>
    <t xml:space="preserve">Latvijas - Krievijas pārrobežu sadarbības programmas projekta (Nr. LV-RU-023) “Parki bez robežām” investīciju daļas īstenošana (A2/1/19/423)
</t>
  </si>
  <si>
    <t>25.11.2019</t>
  </si>
  <si>
    <t xml:space="preserve">ERAF projekta (Nr.8.1.2.0/17/I/013) “Gulbenes novada vispārējo izglītības iestāžu mācību vides uzlabošana” īstenošana (A2/1/20/101)
</t>
  </si>
  <si>
    <t>26.03.2020</t>
  </si>
  <si>
    <t xml:space="preserve">EKII projekta (Nr.EKII-3/8) “Saules enerģijas izmantošana Gulbenes novada pašvaldības administrācijas ēkā” īstenošana (A2/1/20/173
</t>
  </si>
  <si>
    <t>05.05.2020</t>
  </si>
  <si>
    <t xml:space="preserve">ERAF projekta (Nr.5.6.2.0/19/I/014) “Infrastruktūras uzlabošana uzņēmējdarbības attīstībai Gulbenes novadā” īstenošana (A2/1/20/482)
</t>
  </si>
  <si>
    <t>03.08.2020</t>
  </si>
  <si>
    <t xml:space="preserve">Projekta “Baložu ielas Gulbenē pārbūve” īstenošana (A2/1/20/523)
</t>
  </si>
  <si>
    <t>06.08.2020</t>
  </si>
  <si>
    <t xml:space="preserve">ERAF projekta (Nr.9.3.1.1/19/I/044) "Pakalpojumu infrastruktūras attīstība deinstitucionalizācijas plānu īstenošanai Gulbenes novadā" īstenošana (A2/1/21/91)
</t>
  </si>
  <si>
    <t>25.03.2021</t>
  </si>
  <si>
    <t xml:space="preserve">Projekta "Jaunās ielas Gulbenē pārbūve" īstenošana (A2/1/21/178)
</t>
  </si>
  <si>
    <t>06.05.2021</t>
  </si>
  <si>
    <t>04</t>
  </si>
  <si>
    <t>Investīciju projektu īstenošana (saistību pārjaunojums) (A2/1/21/298)</t>
  </si>
  <si>
    <t>15.06.2021</t>
  </si>
  <si>
    <t>Investīciju projektu īstenošana (saistību pārjaunojums)  (A2/1/21/296)</t>
  </si>
  <si>
    <t>Investīciju projektu īstenošana (saistību pārjaunojums) (A2/1/21/297)</t>
  </si>
  <si>
    <t>Investīciju projektu īstenošana (saistību pārjaunojums) (A2/1/21/295)</t>
  </si>
  <si>
    <t>Projekta "Rekonstruēt Lejasciema vidusskolas (pagasta) sporta laukuma (stadiona) skrejceļu, atbilstoši drošības un kvalitātes kritērijiem" īstenošana (A2/1/21/500)</t>
  </si>
  <si>
    <t>26.08.2021</t>
  </si>
  <si>
    <t>Prioritārā investīciju projekta "Rankas kultūras nama jumta seguma nomaiņa" īstenošana (A2/1/21/505)</t>
  </si>
  <si>
    <t>27.08.2021</t>
  </si>
  <si>
    <t>Budžeta un finanšu vadībai, lai nodrošinātu 2021.gada uzturēšanas izdevumu finansēšanu (A2/1/21/547)</t>
  </si>
  <si>
    <t>20.09.2021</t>
  </si>
  <si>
    <t>Projekta "Vienības ielas posma Beļavas pagastā Gulbenes novadā un piegulošās teritorijas seguma atjaunošana" īstenošana (A2/1/21/628)</t>
  </si>
  <si>
    <t>13.10.2021</t>
  </si>
  <si>
    <t>Projekta "Sporta ielas posma Stradu pagastā Gulbenes novadā seguma atjaunošana, stāvlaukuma un gājēju celiņa izbūve" īstenošana (A2/1/21/629)</t>
  </si>
  <si>
    <t xml:space="preserve">Projekta "Stadiona skrejceļa un futbola laukuma pārbūve Skolas ielā 12A, Gulbenē" īstenošana (A2/1/21/688)
</t>
  </si>
  <si>
    <t>02.11.2021</t>
  </si>
  <si>
    <t xml:space="preserve">Prioritārā investīciju projekta "Skolas ielas apkaimes vides kvalitātes uzlabošana Gulbenē" īstenošana (A2/1/22/91)
</t>
  </si>
  <si>
    <t>09.05.2022</t>
  </si>
  <si>
    <t xml:space="preserve">Projekta  "Vidus ielas posma pārbūve no Rīgas ielas līdz Vidus ielai 76" investīciju īstenošana (A2/1/22/214)
</t>
  </si>
  <si>
    <t>12.07.2022</t>
  </si>
  <si>
    <t xml:space="preserve">Projekta "Brīvības ielas no Rīgas ielas līdz Bērzu ielai pārbūve Gulbenē" investīciju īstenošana (A2/1/22/215)
</t>
  </si>
  <si>
    <t xml:space="preserve">ERAF projekta (Nr.5.6.2.0/21/I/004) “Ražošanas un noliktavas ēkas ar biroja telpām izveide Lizumā” īstenošana (A2/1/22/421)
</t>
  </si>
  <si>
    <t>07.10.2022</t>
  </si>
  <si>
    <t>ERAF projekta (Nr.5.6.2.0/22/I/008) "Ražošanas/noliktavas ēkas ar biroja telpām būvniecība Gulbenē" īstenošana (A2/1/23/49)</t>
  </si>
  <si>
    <t>31.03.2023</t>
  </si>
  <si>
    <t xml:space="preserve">ERAF projekta (Nr.5.6.2.0/22/I/008) "Ražošanas/noliktavas ēkas ar biroja telpām būvniecība Gulbenē" īstenošana (A2/1/23/50)
</t>
  </si>
  <si>
    <t xml:space="preserve">ERAF projekta (Nr.4.2.2.0/21/A/052) "Līgo kultūras nama energoefektivitātes paaugstināšana" īstenošana (A2/1/23/51)
</t>
  </si>
  <si>
    <t xml:space="preserve">Prioritārais investīciju projekts "Skolas iela 5 pārbūve Gulbenē” (A2/1/23/83)
</t>
  </si>
  <si>
    <t>02.05.2023</t>
  </si>
  <si>
    <t xml:space="preserve">ERAF projekts (Nr.4.2.2.0/22/A/007) "Gulbenes mūzikas skolas ēkas energoefektivitātes paaugstināšana" (A2/1/23/116)
</t>
  </si>
  <si>
    <t>05.06.2023</t>
  </si>
  <si>
    <t>ERAF projekts (Nr.4.2.2.0/21/A/053) "Stāmerienas pagasta administratīvās ēkas "Vecstāmeriena" energoefektivitātes uzlabošana"(A2/1/23/117)</t>
  </si>
  <si>
    <t>ERAF projekts (Nr.5.6.2.0/22/I/008) "Ražošanas/noliktavas ēkas ar biroja telpām būvniecība Gulbenē"  (A2/1/23/118)</t>
  </si>
  <si>
    <t>ERAF projekts (Nr.5.6.2.0/22/I/008) "Ražošanas/noliktavas ēkas ar biroja telpām būvniecība Gulbenē"(A2/1/23/119)</t>
  </si>
  <si>
    <t xml:space="preserve">Prioritārā investīciju projekta "Gulbenes mūzikas skolas ēkas energoefektivitātes paaugstināšana" īstenošana (A2/1/23/149)
</t>
  </si>
  <si>
    <t>21.06.2023</t>
  </si>
  <si>
    <t xml:space="preserve">Projekts "Autoceļa "Tehnikums – Lāčauss" pārbūve, Stāmerienas pagastā, Gulbenes novadā" (A2/1/23/202)
</t>
  </si>
  <si>
    <t>13.07.2023</t>
  </si>
  <si>
    <t xml:space="preserve">Projekts "Autoceļa "Grīvas – Krapas pasts" pārbūve Daukstu pagastā, Gulbenes novadā" (A2/1/23/204)
</t>
  </si>
  <si>
    <t xml:space="preserve">Projekts "Pirmsskolas grupiņas telpu izbūve Lizumā” (A2/1/23/207)
</t>
  </si>
  <si>
    <t>ERAF projekts (Nr.4.2.2.0/21/A/051) “Energoefektivitātes paaugstināšana Jaungulbenes pirmsskolas izglītības iestādē “Pienenīte""(A2/1/23/246)"</t>
  </si>
  <si>
    <t>03.08.2023</t>
  </si>
  <si>
    <t>Projekta "Autoceļa Rimstavas – Pamati un Veišu ielas pārbūve Galgauskas pagastā" investīciju īstenošana (A2/1/23/267)"</t>
  </si>
  <si>
    <t>15.08.2023</t>
  </si>
  <si>
    <t xml:space="preserve">Projekta “Teritorijas labiekārtošana un rotaļu laukuma izveide Gulbenes 1.pirmsskolas izglītības iestādē” investīciju īstenošana  (A2/1/23/305)
</t>
  </si>
  <si>
    <t>06.09.2023</t>
  </si>
  <si>
    <t>Projekta "Gulbenes 2.pirmsskolas izglītības iestādes “Rūķītis” atjaunošanas darbi, teritorijas labiekārtošana un rotaļu laukuma izveide” investīciju īstenošana (A2/1/23/306)</t>
  </si>
  <si>
    <t xml:space="preserve">Projekta “Litenes ielas pārbūve Gulbenes pilsētā”investīciju īstenošana  (A2/1/23/307)
</t>
  </si>
  <si>
    <t xml:space="preserve">Prioritārais  investīciju projekts "Traktora ar frontālo iekrāvēju un darba rīku piegāde" (A2/1/23/395)
</t>
  </si>
  <si>
    <t>26.09.2023</t>
  </si>
  <si>
    <t>Prioritārais investīciju projekts “Siltumtrases izbūve no Pils ielas līdz Klēts ielai Gulbenē un divu siltummezglu pārbūve” (A2/1/23/476)</t>
  </si>
  <si>
    <t>23.11.2023</t>
  </si>
  <si>
    <t>KOPĀ:</t>
  </si>
  <si>
    <t>x</t>
  </si>
  <si>
    <t>Galvojumi</t>
  </si>
  <si>
    <t>9560</t>
  </si>
  <si>
    <t>Luminor Bank</t>
  </si>
  <si>
    <t>S12 20 00</t>
  </si>
  <si>
    <t>ES KF projekts "Atkritumu apglabāšanas poligona "Kaudzītes" infrastruktūras attīstība" (2012-31-A-R)</t>
  </si>
  <si>
    <t>17.09.2012</t>
  </si>
  <si>
    <t>"SEB banka" AS</t>
  </si>
  <si>
    <t>Studiju maksas kredīts (07A0028)</t>
  </si>
  <si>
    <t>11.10.2010</t>
  </si>
  <si>
    <t>Kohēzijas fonda projekta Nr.4.3.1.0/17/A/080 "Centralizētās siltumapgādes sistēmas energoefektivitātes uzlabošana Gulbenes novada Stradu pagastā" īstenošana (A1/1/19/228)</t>
  </si>
  <si>
    <t>17.06.2019</t>
  </si>
  <si>
    <t>Kohēzijas fonda projekta Nr.4.3.1.0/17/A/081 "Centralizētās siltumapgādes sistēmas ražošanas avota efektivitātes paaugstināšana Gulbenes novada Stradu pagastā" īstenošana (A1/1/19/228)</t>
  </si>
  <si>
    <t>11.06.2020</t>
  </si>
  <si>
    <t>Kohēzijas fonda projekta Nr.4.3.1.0/17/A/080 "Centralizētās siltumapgādes sistēmas energoefektivitātes uzlabošana Gulbenes novada Stradu pagastā" īstenošana (A1/1/20/547)</t>
  </si>
  <si>
    <t>13.08.2020</t>
  </si>
  <si>
    <t xml:space="preserve">Litenes ielas pārbūve Gulbenes pilsētā” īstenošanai (A1/1/23/133)
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</si>
  <si>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</si>
  <si>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</si>
  <si>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</si>
  <si>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</si>
  <si>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A.Caunītis</t>
  </si>
  <si>
    <t>Gulbenes novada pašvaldības domes priekšsēdētājs</t>
  </si>
  <si>
    <t>GULBENES NOVADA SAISTĪBU APMĒRS 2024.GADAM</t>
  </si>
  <si>
    <t>5.pielikums
pie 2024.gada 21.februāra Gulbenes novada pašvaldības saistošajiem noteikumiem Nr.1
 “Par Gulbenes novada pašvaldības budžetu 2024.gadam”</t>
  </si>
  <si>
    <t>{personiskais paraksts}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</si>
</sst>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Ls &quot;* #,##0.00_-;&quot;-Ls &quot;* #,##0.00_-;_-&quot;Ls &quot;* \-??_-;_-@_-"/>
    <numFmt numFmtId="165" formatCode="0\.0"/>
    <numFmt numFmtId="166" formatCode="#,##0.000"/>
    <numFmt numFmtId="167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1" applyNumberFormat="0" applyAlignment="0" applyProtection="0"/>
    <xf numFmtId="0" fontId="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6" fillId="41" borderId="1" applyNumberFormat="0" applyAlignment="0" applyProtection="0"/>
    <xf numFmtId="0" fontId="11" fillId="7" borderId="2" applyNumberFormat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8" fillId="38" borderId="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48" borderId="0" applyNumberFormat="0" applyBorder="0" applyAlignment="0" applyProtection="0"/>
    <xf numFmtId="0" fontId="12" fillId="0" borderId="9" applyNumberFormat="0" applyFill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4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45" fillId="0" borderId="14" applyNumberFormat="0" applyFill="0" applyAlignment="0" applyProtection="0"/>
    <xf numFmtId="0" fontId="46" fillId="5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65" fontId="18" fillId="39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142" applyFont="1" applyBorder="1" applyProtection="1">
      <alignment/>
      <protection locked="0"/>
    </xf>
    <xf numFmtId="0" fontId="20" fillId="0" borderId="0" xfId="142" applyFont="1" applyProtection="1">
      <alignment/>
      <protection/>
    </xf>
    <xf numFmtId="0" fontId="20" fillId="0" borderId="0" xfId="142" applyFont="1" applyProtection="1">
      <alignment/>
      <protection locked="0"/>
    </xf>
    <xf numFmtId="0" fontId="20" fillId="0" borderId="0" xfId="142" applyFont="1">
      <alignment/>
      <protection/>
    </xf>
    <xf numFmtId="0" fontId="22" fillId="0" borderId="0" xfId="143" applyFont="1" applyFill="1">
      <alignment/>
      <protection/>
    </xf>
    <xf numFmtId="0" fontId="20" fillId="0" borderId="0" xfId="143" applyFont="1" applyFill="1">
      <alignment/>
      <protection/>
    </xf>
    <xf numFmtId="0" fontId="20" fillId="0" borderId="0" xfId="143" applyFont="1" applyFill="1" applyAlignment="1">
      <alignment horizontal="center"/>
      <protection/>
    </xf>
    <xf numFmtId="0" fontId="23" fillId="0" borderId="0" xfId="142" applyFont="1" applyAlignment="1" applyProtection="1">
      <alignment horizontal="right"/>
      <protection locked="0"/>
    </xf>
    <xf numFmtId="0" fontId="24" fillId="0" borderId="19" xfId="142" applyFont="1" applyFill="1" applyBorder="1" applyAlignment="1" applyProtection="1">
      <alignment horizontal="center" vertical="center" wrapText="1"/>
      <protection/>
    </xf>
    <xf numFmtId="0" fontId="25" fillId="0" borderId="19" xfId="142" applyFont="1" applyFill="1" applyBorder="1" applyAlignment="1" applyProtection="1">
      <alignment horizontal="center" vertical="center" wrapText="1"/>
      <protection/>
    </xf>
    <xf numFmtId="0" fontId="22" fillId="0" borderId="0" xfId="142" applyFont="1" applyFill="1" applyBorder="1" applyAlignment="1" applyProtection="1">
      <alignment horizontal="center" wrapText="1"/>
      <protection/>
    </xf>
    <xf numFmtId="0" fontId="22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wrapText="1"/>
      <protection/>
    </xf>
    <xf numFmtId="49" fontId="24" fillId="0" borderId="19" xfId="142" applyNumberFormat="1" applyFont="1" applyBorder="1" applyAlignment="1" applyProtection="1">
      <alignment horizontal="center" wrapText="1"/>
      <protection/>
    </xf>
    <xf numFmtId="0" fontId="24" fillId="0" borderId="19" xfId="142" applyFont="1" applyFill="1" applyBorder="1" applyAlignment="1" applyProtection="1">
      <alignment horizontal="center" wrapText="1"/>
      <protection/>
    </xf>
    <xf numFmtId="0" fontId="24" fillId="0" borderId="19" xfId="142" applyFont="1" applyBorder="1" applyAlignment="1" applyProtection="1">
      <alignment horizontal="center" wrapText="1"/>
      <protection/>
    </xf>
    <xf numFmtId="0" fontId="24" fillId="0" borderId="0" xfId="142" applyFont="1" applyFill="1" applyBorder="1" applyAlignment="1" applyProtection="1">
      <alignment horizontal="center"/>
      <protection/>
    </xf>
    <xf numFmtId="0" fontId="24" fillId="0" borderId="0" xfId="142" applyFont="1" applyBorder="1" applyAlignment="1" applyProtection="1">
      <alignment horizontal="center" wrapText="1"/>
      <protection/>
    </xf>
    <xf numFmtId="49" fontId="24" fillId="0" borderId="0" xfId="142" applyNumberFormat="1" applyFont="1" applyBorder="1" applyAlignment="1" applyProtection="1">
      <alignment horizontal="center" wrapText="1"/>
      <protection/>
    </xf>
    <xf numFmtId="49" fontId="25" fillId="0" borderId="20" xfId="142" applyNumberFormat="1" applyFont="1" applyBorder="1" applyAlignment="1" applyProtection="1">
      <alignment wrapText="1"/>
      <protection/>
    </xf>
    <xf numFmtId="49" fontId="21" fillId="0" borderId="0" xfId="142" applyNumberFormat="1" applyFont="1" applyBorder="1" applyAlignment="1" applyProtection="1">
      <alignment horizontal="left" wrapText="1"/>
      <protection/>
    </xf>
    <xf numFmtId="49" fontId="24" fillId="0" borderId="19" xfId="142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142" applyNumberFormat="1" applyFont="1" applyFill="1" applyBorder="1" applyAlignment="1" applyProtection="1">
      <alignment horizontal="left" vertical="center" wrapText="1"/>
      <protection locked="0"/>
    </xf>
    <xf numFmtId="3" fontId="24" fillId="0" borderId="19" xfId="142" applyNumberFormat="1" applyFont="1" applyFill="1" applyBorder="1" applyAlignment="1" applyProtection="1">
      <alignment horizontal="right" vertical="center"/>
      <protection locked="0"/>
    </xf>
    <xf numFmtId="3" fontId="25" fillId="0" borderId="19" xfId="142" applyNumberFormat="1" applyFont="1" applyFill="1" applyBorder="1" applyAlignment="1" applyProtection="1">
      <alignment horizontal="right" vertical="center" wrapText="1"/>
      <protection/>
    </xf>
    <xf numFmtId="49" fontId="24" fillId="0" borderId="19" xfId="142" applyNumberFormat="1" applyFont="1" applyBorder="1" applyAlignment="1" applyProtection="1">
      <alignment horizontal="center" vertical="center" wrapText="1"/>
      <protection locked="0"/>
    </xf>
    <xf numFmtId="49" fontId="25" fillId="0" borderId="19" xfId="142" applyNumberFormat="1" applyFont="1" applyBorder="1" applyAlignment="1" applyProtection="1">
      <alignment horizontal="left" vertical="center" wrapText="1"/>
      <protection locked="0"/>
    </xf>
    <xf numFmtId="0" fontId="20" fillId="0" borderId="0" xfId="142" applyFont="1" applyFill="1" applyBorder="1" applyProtection="1">
      <alignment/>
      <protection locked="0"/>
    </xf>
    <xf numFmtId="0" fontId="20" fillId="0" borderId="0" xfId="142" applyFont="1" applyFill="1" applyBorder="1" applyAlignment="1" applyProtection="1">
      <alignment horizontal="center"/>
      <protection/>
    </xf>
    <xf numFmtId="49" fontId="20" fillId="0" borderId="0" xfId="142" applyNumberFormat="1" applyFont="1" applyBorder="1" applyAlignment="1" applyProtection="1">
      <alignment horizontal="center" vertical="center" wrapText="1"/>
      <protection locked="0"/>
    </xf>
    <xf numFmtId="49" fontId="20" fillId="0" borderId="0" xfId="142" applyNumberFormat="1" applyFont="1" applyBorder="1" applyAlignment="1" applyProtection="1">
      <alignment wrapText="1"/>
      <protection locked="0"/>
    </xf>
    <xf numFmtId="0" fontId="20" fillId="0" borderId="0" xfId="142" applyFont="1" applyFill="1" applyBorder="1" applyAlignment="1" applyProtection="1">
      <alignment horizontal="right" vertical="center" wrapText="1"/>
      <protection locked="0"/>
    </xf>
    <xf numFmtId="0" fontId="20" fillId="0" borderId="0" xfId="142" applyFont="1" applyFill="1" applyBorder="1" applyAlignment="1" applyProtection="1">
      <alignment horizontal="right" wrapText="1"/>
      <protection/>
    </xf>
    <xf numFmtId="0" fontId="20" fillId="0" borderId="0" xfId="142" applyFont="1" applyFill="1" applyBorder="1" applyAlignment="1" applyProtection="1">
      <alignment horizontal="center" vertical="center" wrapText="1"/>
      <protection locked="0"/>
    </xf>
    <xf numFmtId="0" fontId="20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vertical="center" wrapText="1"/>
      <protection locked="0"/>
    </xf>
    <xf numFmtId="49" fontId="25" fillId="0" borderId="0" xfId="142" applyNumberFormat="1" applyFont="1" applyBorder="1" applyAlignment="1" applyProtection="1">
      <alignment horizontal="left" wrapText="1"/>
      <protection locked="0"/>
    </xf>
    <xf numFmtId="49" fontId="25" fillId="0" borderId="0" xfId="142" applyNumberFormat="1" applyFont="1" applyBorder="1" applyAlignment="1" applyProtection="1">
      <alignment wrapText="1"/>
      <protection locked="0"/>
    </xf>
    <xf numFmtId="0" fontId="24" fillId="0" borderId="0" xfId="142" applyFont="1" applyFill="1" applyBorder="1" applyAlignment="1" applyProtection="1">
      <alignment horizontal="right" vertical="center" wrapText="1"/>
      <protection locked="0"/>
    </xf>
    <xf numFmtId="0" fontId="24" fillId="0" borderId="0" xfId="142" applyFont="1" applyFill="1" applyBorder="1" applyAlignment="1" applyProtection="1">
      <alignment horizontal="right" wrapText="1"/>
      <protection/>
    </xf>
    <xf numFmtId="49" fontId="24" fillId="0" borderId="19" xfId="142" applyNumberFormat="1" applyFont="1" applyBorder="1" applyAlignment="1" applyProtection="1">
      <alignment horizontal="left" vertical="center" wrapText="1"/>
      <protection locked="0"/>
    </xf>
    <xf numFmtId="49" fontId="25" fillId="0" borderId="21" xfId="142" applyNumberFormat="1" applyFont="1" applyBorder="1" applyAlignment="1" applyProtection="1">
      <alignment vertical="center" wrapText="1"/>
      <protection locked="0"/>
    </xf>
    <xf numFmtId="49" fontId="24" fillId="0" borderId="0" xfId="142" applyNumberFormat="1" applyFont="1" applyBorder="1" applyAlignment="1" applyProtection="1">
      <alignment horizontal="center" vertical="center" wrapText="1"/>
      <protection locked="0"/>
    </xf>
    <xf numFmtId="49" fontId="24" fillId="0" borderId="0" xfId="142" applyNumberFormat="1" applyFont="1" applyBorder="1" applyAlignment="1" applyProtection="1">
      <alignment wrapText="1"/>
      <protection locked="0"/>
    </xf>
    <xf numFmtId="0" fontId="24" fillId="0" borderId="20" xfId="142" applyFont="1" applyFill="1" applyBorder="1" applyAlignment="1" applyProtection="1">
      <alignment horizontal="right" wrapText="1"/>
      <protection/>
    </xf>
    <xf numFmtId="49" fontId="24" fillId="0" borderId="0" xfId="142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142" applyNumberFormat="1" applyFont="1" applyFill="1" applyBorder="1" applyAlignment="1" applyProtection="1">
      <alignment vertical="center" wrapText="1"/>
      <protection locked="0"/>
    </xf>
    <xf numFmtId="3" fontId="25" fillId="0" borderId="19" xfId="142" applyNumberFormat="1" applyFont="1" applyFill="1" applyBorder="1" applyAlignment="1" applyProtection="1">
      <alignment horizontal="right" vertical="center" wrapText="1"/>
      <protection locked="0"/>
    </xf>
    <xf numFmtId="49" fontId="25" fillId="0" borderId="0" xfId="142" applyNumberFormat="1" applyFont="1" applyFill="1" applyBorder="1" applyAlignment="1" applyProtection="1">
      <alignment vertical="center" wrapText="1"/>
      <protection locked="0"/>
    </xf>
    <xf numFmtId="0" fontId="24" fillId="0" borderId="20" xfId="142" applyFont="1" applyFill="1" applyBorder="1" applyAlignment="1" applyProtection="1">
      <alignment horizontal="right" vertical="center" wrapText="1"/>
      <protection/>
    </xf>
    <xf numFmtId="49" fontId="0" fillId="0" borderId="22" xfId="143" applyNumberFormat="1" applyFont="1" applyBorder="1" applyAlignment="1">
      <alignment vertical="center" wrapText="1"/>
      <protection/>
    </xf>
    <xf numFmtId="49" fontId="0" fillId="0" borderId="23" xfId="143" applyNumberFormat="1" applyFont="1" applyBorder="1" applyAlignment="1">
      <alignment vertical="center" wrapText="1"/>
      <protection/>
    </xf>
    <xf numFmtId="49" fontId="25" fillId="0" borderId="0" xfId="142" applyNumberFormat="1" applyFont="1" applyBorder="1" applyAlignment="1" applyProtection="1">
      <alignment vertical="center" wrapText="1"/>
      <protection locked="0"/>
    </xf>
    <xf numFmtId="0" fontId="24" fillId="0" borderId="0" xfId="142" applyFont="1" applyFill="1" applyBorder="1" applyAlignment="1" applyProtection="1">
      <alignment horizontal="right" vertical="center" wrapText="1"/>
      <protection/>
    </xf>
    <xf numFmtId="4" fontId="24" fillId="0" borderId="19" xfId="142" applyNumberFormat="1" applyFont="1" applyFill="1" applyBorder="1" applyAlignment="1" applyProtection="1">
      <alignment horizontal="right" vertical="center" wrapText="1"/>
      <protection/>
    </xf>
    <xf numFmtId="0" fontId="24" fillId="0" borderId="19" xfId="142" applyFont="1" applyFill="1" applyBorder="1" applyAlignment="1" applyProtection="1">
      <alignment horizontal="right" vertical="center" wrapText="1"/>
      <protection/>
    </xf>
    <xf numFmtId="49" fontId="24" fillId="0" borderId="0" xfId="142" applyNumberFormat="1" applyFont="1" applyFill="1" applyBorder="1" applyAlignment="1" applyProtection="1">
      <alignment wrapText="1"/>
      <protection locked="0"/>
    </xf>
    <xf numFmtId="0" fontId="23" fillId="0" borderId="24" xfId="142" applyFont="1" applyBorder="1" applyAlignment="1" applyProtection="1">
      <alignment vertical="center"/>
      <protection locked="0"/>
    </xf>
    <xf numFmtId="0" fontId="24" fillId="0" borderId="20" xfId="142" applyFont="1" applyBorder="1" applyAlignment="1" applyProtection="1">
      <alignment vertical="center"/>
      <protection locked="0"/>
    </xf>
    <xf numFmtId="3" fontId="25" fillId="55" borderId="25" xfId="142" applyNumberFormat="1" applyFont="1" applyFill="1" applyBorder="1" applyAlignment="1" applyProtection="1">
      <alignment horizontal="right" vertical="center"/>
      <protection locked="0"/>
    </xf>
    <xf numFmtId="49" fontId="20" fillId="0" borderId="0" xfId="142" applyNumberFormat="1" applyFont="1" applyFill="1" applyBorder="1" applyProtection="1">
      <alignment/>
      <protection locked="0"/>
    </xf>
    <xf numFmtId="49" fontId="20" fillId="0" borderId="0" xfId="142" applyNumberFormat="1" applyFont="1" applyBorder="1" applyProtection="1">
      <alignment/>
      <protection locked="0"/>
    </xf>
    <xf numFmtId="49" fontId="24" fillId="0" borderId="0" xfId="142" applyNumberFormat="1" applyFont="1" applyProtection="1">
      <alignment/>
      <protection/>
    </xf>
    <xf numFmtId="49" fontId="20" fillId="0" borderId="0" xfId="142" applyNumberFormat="1" applyFont="1" applyProtection="1">
      <alignment/>
      <protection/>
    </xf>
    <xf numFmtId="49" fontId="24" fillId="0" borderId="0" xfId="142" applyNumberFormat="1" applyFont="1" applyAlignment="1" applyProtection="1">
      <alignment vertical="center" wrapText="1"/>
      <protection locked="0"/>
    </xf>
    <xf numFmtId="49" fontId="23" fillId="0" borderId="0" xfId="142" applyNumberFormat="1" applyFont="1" applyAlignment="1">
      <alignment vertical="center" wrapText="1"/>
      <protection/>
    </xf>
    <xf numFmtId="0" fontId="24" fillId="0" borderId="0" xfId="142" applyFont="1" applyAlignment="1">
      <alignment vertical="center"/>
      <protection/>
    </xf>
    <xf numFmtId="14" fontId="24" fillId="0" borderId="0" xfId="142" applyNumberFormat="1" applyFont="1" applyAlignment="1" applyProtection="1">
      <alignment horizontal="center"/>
      <protection locked="0"/>
    </xf>
    <xf numFmtId="0" fontId="20" fillId="0" borderId="0" xfId="0" applyFont="1" applyAlignment="1">
      <alignment horizontal="center" vertical="center"/>
    </xf>
    <xf numFmtId="4" fontId="24" fillId="0" borderId="19" xfId="142" applyNumberFormat="1" applyFont="1" applyBorder="1" applyAlignment="1">
      <alignment horizontal="right" vertical="center" wrapText="1"/>
      <protection/>
    </xf>
    <xf numFmtId="0" fontId="24" fillId="0" borderId="19" xfId="142" applyFont="1" applyBorder="1" applyAlignment="1">
      <alignment horizontal="right" vertical="center" wrapText="1"/>
      <protection/>
    </xf>
    <xf numFmtId="0" fontId="24" fillId="0" borderId="26" xfId="142" applyFont="1" applyBorder="1" applyAlignment="1">
      <alignment vertical="center"/>
      <protection/>
    </xf>
    <xf numFmtId="0" fontId="24" fillId="0" borderId="27" xfId="142" applyFont="1" applyBorder="1" applyAlignment="1">
      <alignment vertical="center"/>
      <protection/>
    </xf>
    <xf numFmtId="3" fontId="24" fillId="56" borderId="21" xfId="142" applyNumberFormat="1" applyFont="1" applyFill="1" applyBorder="1" applyAlignment="1" applyProtection="1">
      <alignment vertical="center"/>
      <protection locked="0"/>
    </xf>
    <xf numFmtId="3" fontId="24" fillId="56" borderId="28" xfId="142" applyNumberFormat="1" applyFont="1" applyFill="1" applyBorder="1" applyAlignment="1" applyProtection="1">
      <alignment vertical="center"/>
      <protection locked="0"/>
    </xf>
    <xf numFmtId="3" fontId="24" fillId="56" borderId="29" xfId="142" applyNumberFormat="1" applyFont="1" applyFill="1" applyBorder="1" applyAlignment="1" applyProtection="1">
      <alignment vertical="center"/>
      <protection locked="0"/>
    </xf>
    <xf numFmtId="0" fontId="20" fillId="0" borderId="0" xfId="142" applyFont="1" applyBorder="1" applyAlignment="1" applyProtection="1">
      <alignment horizontal="center"/>
      <protection locked="0"/>
    </xf>
    <xf numFmtId="0" fontId="20" fillId="0" borderId="0" xfId="142" applyFont="1" applyBorder="1" applyAlignment="1" applyProtection="1">
      <alignment horizontal="right"/>
      <protection locked="0"/>
    </xf>
    <xf numFmtId="0" fontId="20" fillId="0" borderId="0" xfId="142" applyFont="1" applyAlignment="1" applyProtection="1">
      <alignment/>
      <protection locked="0"/>
    </xf>
    <xf numFmtId="0" fontId="20" fillId="0" borderId="0" xfId="142" applyFont="1" applyAlignment="1">
      <alignment/>
      <protection/>
    </xf>
    <xf numFmtId="0" fontId="27" fillId="0" borderId="0" xfId="142" applyFont="1" applyBorder="1" applyAlignment="1" applyProtection="1">
      <alignment horizontal="right"/>
      <protection locked="0"/>
    </xf>
    <xf numFmtId="0" fontId="24" fillId="0" borderId="19" xfId="142" applyFont="1" applyBorder="1" applyAlignment="1" applyProtection="1">
      <alignment horizontal="center" wrapText="1"/>
      <protection locked="0"/>
    </xf>
    <xf numFmtId="0" fontId="22" fillId="55" borderId="0" xfId="142" applyFont="1" applyFill="1" applyAlignment="1" applyProtection="1">
      <alignment horizontal="center" vertical="center"/>
      <protection locked="0"/>
    </xf>
    <xf numFmtId="0" fontId="28" fillId="0" borderId="0" xfId="0" applyFont="1" applyAlignment="1">
      <alignment horizontal="right" wrapText="1"/>
    </xf>
    <xf numFmtId="49" fontId="24" fillId="0" borderId="19" xfId="142" applyNumberFormat="1" applyFont="1" applyBorder="1" applyAlignment="1" applyProtection="1">
      <alignment horizontal="left" vertical="center" wrapText="1"/>
      <protection locked="0"/>
    </xf>
    <xf numFmtId="49" fontId="24" fillId="0" borderId="19" xfId="142" applyNumberFormat="1" applyFont="1" applyBorder="1" applyAlignment="1">
      <alignment horizontal="left" vertical="center" wrapText="1"/>
      <protection/>
    </xf>
    <xf numFmtId="49" fontId="24" fillId="0" borderId="21" xfId="142" applyNumberFormat="1" applyFont="1" applyBorder="1" applyAlignment="1" applyProtection="1">
      <alignment horizontal="left" vertical="center" wrapText="1"/>
      <protection locked="0"/>
    </xf>
    <xf numFmtId="49" fontId="24" fillId="0" borderId="22" xfId="142" applyNumberFormat="1" applyFont="1" applyBorder="1" applyAlignment="1" applyProtection="1">
      <alignment horizontal="left" vertical="center" wrapText="1"/>
      <protection locked="0"/>
    </xf>
    <xf numFmtId="49" fontId="24" fillId="0" borderId="23" xfId="142" applyNumberFormat="1" applyFont="1" applyBorder="1" applyAlignment="1" applyProtection="1">
      <alignment horizontal="left" vertical="center" wrapText="1"/>
      <protection locked="0"/>
    </xf>
    <xf numFmtId="49" fontId="26" fillId="0" borderId="0" xfId="142" applyNumberFormat="1" applyFont="1" applyBorder="1" applyAlignment="1" applyProtection="1">
      <alignment horizontal="left" vertical="top" wrapText="1"/>
      <protection/>
    </xf>
    <xf numFmtId="49" fontId="24" fillId="0" borderId="19" xfId="142" applyNumberFormat="1" applyFont="1" applyFill="1" applyBorder="1" applyAlignment="1" applyProtection="1">
      <alignment horizontal="center" vertical="center" wrapText="1"/>
      <protection/>
    </xf>
    <xf numFmtId="49" fontId="24" fillId="0" borderId="19" xfId="143" applyNumberFormat="1" applyFont="1" applyFill="1" applyBorder="1" applyAlignment="1">
      <alignment horizontal="center" vertical="center" wrapText="1"/>
      <protection/>
    </xf>
    <xf numFmtId="49" fontId="24" fillId="0" borderId="19" xfId="142" applyNumberFormat="1" applyFont="1" applyBorder="1" applyAlignment="1" applyProtection="1">
      <alignment horizontal="center" vertical="center" wrapText="1"/>
      <protection/>
    </xf>
  </cellXfs>
  <cellStyles count="151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no 1. izcēluma" xfId="33"/>
    <cellStyle name="20% no 2. izcēluma" xfId="34"/>
    <cellStyle name="20% no 3. izcēluma" xfId="35"/>
    <cellStyle name="20% no 4. izcēluma" xfId="36"/>
    <cellStyle name="20% no 5. izcēluma" xfId="37"/>
    <cellStyle name="20% no 6. izcēluma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no 1. izcēluma" xfId="57"/>
    <cellStyle name="40% no 2. izcēluma" xfId="58"/>
    <cellStyle name="40% no 3. izcēluma" xfId="59"/>
    <cellStyle name="40% no 4. izcēluma" xfId="60"/>
    <cellStyle name="40% no 5. izcēluma" xfId="61"/>
    <cellStyle name="40% no 6. izcēluma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Ievade" xfId="94"/>
    <cellStyle name="Input 2 2" xfId="95"/>
    <cellStyle name="Izcēlums (1. veids)" xfId="96"/>
    <cellStyle name="Izcēlums (2. veids)" xfId="97"/>
    <cellStyle name="Izcēlums (3. veids)" xfId="98"/>
    <cellStyle name="Izcēlums (4. veids)" xfId="99"/>
    <cellStyle name="Izcēlums (5. veids)" xfId="100"/>
    <cellStyle name="Izcēlums (6. veids)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CONTROLS" xfId="141"/>
    <cellStyle name="Normal_Pamatformas" xfId="142"/>
    <cellStyle name="Normal_Veidlapa_2008_oktobris_(5.piel)_(2)" xfId="143"/>
    <cellStyle name="Nosaukums" xfId="144"/>
    <cellStyle name="Note 2 2" xfId="145"/>
    <cellStyle name="Output 2 2" xfId="146"/>
    <cellStyle name="Parastais_FMLikp01_p05_221205_pap_afp_makp" xfId="147"/>
    <cellStyle name="Paskaidrojošs teksts" xfId="148"/>
    <cellStyle name="Pārbaudes šūna" xfId="149"/>
    <cellStyle name="Piezīme" xfId="150"/>
    <cellStyle name="Percent" xfId="151"/>
    <cellStyle name="Saistīta šūna" xfId="152"/>
    <cellStyle name="Slikts" xfId="153"/>
    <cellStyle name="Style 1" xfId="154"/>
    <cellStyle name="Title 2 2" xfId="155"/>
    <cellStyle name="Total 2 2" xfId="156"/>
    <cellStyle name="V?st." xfId="157"/>
    <cellStyle name="Currency" xfId="158"/>
    <cellStyle name="Currency [0]" xfId="159"/>
    <cellStyle name="Virsraksts 1" xfId="160"/>
    <cellStyle name="Virsraksts 2" xfId="161"/>
    <cellStyle name="Virsraksts 3" xfId="162"/>
    <cellStyle name="Virsraksts 4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7"/>
  <sheetViews>
    <sheetView showGridLines="0" tabSelected="1" zoomScale="80" zoomScaleNormal="80" zoomScaleSheetLayoutView="100" zoomScalePageLayoutView="0" workbookViewId="0" topLeftCell="A68">
      <selection activeCell="E77" sqref="E77"/>
    </sheetView>
  </sheetViews>
  <sheetFormatPr defaultColWidth="9.140625" defaultRowHeight="12.75"/>
  <cols>
    <col min="1" max="1" width="11.140625" style="1" customWidth="1"/>
    <col min="2" max="2" width="29.7109375" style="2" customWidth="1"/>
    <col min="3" max="3" width="12.421875" style="2" customWidth="1"/>
    <col min="4" max="4" width="25.00390625" style="2" customWidth="1"/>
    <col min="5" max="5" width="12.28125" style="2" customWidth="1"/>
    <col min="6" max="14" width="13.28125" style="3" customWidth="1"/>
    <col min="15" max="18" width="9.140625" style="3" customWidth="1"/>
    <col min="19" max="19" width="9.140625" style="4" customWidth="1"/>
    <col min="20" max="21" width="9.140625" style="3" customWidth="1"/>
    <col min="22" max="22" width="9.140625" style="4" customWidth="1"/>
    <col min="23" max="246" width="9.140625" style="1" customWidth="1"/>
  </cols>
  <sheetData>
    <row r="1" spans="1:19" ht="57" customHeight="1">
      <c r="A1" s="78"/>
      <c r="B1" s="78"/>
      <c r="C1" s="81"/>
      <c r="D1" s="78"/>
      <c r="E1" s="78"/>
      <c r="F1" s="78"/>
      <c r="G1" s="84" t="s">
        <v>130</v>
      </c>
      <c r="H1" s="84"/>
      <c r="I1" s="84"/>
      <c r="J1" s="84"/>
      <c r="K1" s="84"/>
      <c r="L1" s="84"/>
      <c r="M1" s="84"/>
      <c r="N1" s="84"/>
      <c r="O1" s="79"/>
      <c r="P1" s="79"/>
      <c r="Q1" s="79"/>
      <c r="R1" s="79"/>
      <c r="S1" s="80"/>
    </row>
    <row r="2" spans="1:19" ht="17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9"/>
      <c r="P2" s="79"/>
      <c r="Q2" s="79"/>
      <c r="R2" s="79"/>
      <c r="S2" s="80"/>
    </row>
    <row r="3" spans="1:110" s="5" customFormat="1" ht="24" customHeight="1">
      <c r="A3" s="83" t="s">
        <v>129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P3" s="7"/>
      <c r="Q3" s="7"/>
      <c r="R3" s="7"/>
      <c r="S3" s="7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ht="15.75">
      <c r="N4" s="8" t="s">
        <v>0</v>
      </c>
    </row>
    <row r="5" spans="1:14" ht="15.75" customHeight="1">
      <c r="A5" s="91" t="s">
        <v>1</v>
      </c>
      <c r="B5" s="91" t="s">
        <v>2</v>
      </c>
      <c r="C5" s="92" t="s">
        <v>3</v>
      </c>
      <c r="D5" s="93" t="s">
        <v>4</v>
      </c>
      <c r="E5" s="91" t="s">
        <v>5</v>
      </c>
      <c r="F5" s="82" t="s">
        <v>6</v>
      </c>
      <c r="G5" s="82"/>
      <c r="H5" s="82"/>
      <c r="I5" s="82"/>
      <c r="J5" s="82"/>
      <c r="K5" s="82"/>
      <c r="L5" s="82"/>
      <c r="M5" s="82"/>
      <c r="N5" s="82"/>
    </row>
    <row r="6" spans="1:22" s="13" customFormat="1" ht="45.75" customHeight="1">
      <c r="A6" s="91"/>
      <c r="B6" s="91"/>
      <c r="C6" s="92"/>
      <c r="D6" s="93"/>
      <c r="E6" s="91"/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10" t="s">
        <v>15</v>
      </c>
      <c r="O6" s="11"/>
      <c r="P6" s="11"/>
      <c r="Q6" s="11"/>
      <c r="R6" s="11"/>
      <c r="S6" s="12"/>
      <c r="T6" s="11"/>
      <c r="U6" s="11"/>
      <c r="V6" s="12"/>
    </row>
    <row r="7" spans="1:22" s="18" customFormat="1" ht="12.75">
      <c r="A7" s="14" t="s">
        <v>16</v>
      </c>
      <c r="B7" s="14" t="s">
        <v>17</v>
      </c>
      <c r="C7" s="14" t="s">
        <v>18</v>
      </c>
      <c r="D7" s="14" t="s">
        <v>19</v>
      </c>
      <c r="E7" s="14" t="s">
        <v>20</v>
      </c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6">
        <v>8</v>
      </c>
      <c r="N7" s="16">
        <v>9</v>
      </c>
      <c r="O7" s="17"/>
      <c r="P7" s="17"/>
      <c r="Q7" s="17"/>
      <c r="R7" s="17"/>
      <c r="S7" s="17"/>
      <c r="T7" s="17"/>
      <c r="U7" s="17"/>
      <c r="V7" s="17"/>
    </row>
    <row r="8" spans="1:22" s="18" customFormat="1" ht="12.75">
      <c r="A8" s="19"/>
      <c r="B8" s="19"/>
      <c r="C8" s="19"/>
      <c r="D8" s="19"/>
      <c r="E8" s="19"/>
      <c r="O8" s="17"/>
      <c r="P8" s="17"/>
      <c r="Q8" s="17"/>
      <c r="R8" s="17"/>
      <c r="S8" s="17"/>
      <c r="T8" s="17"/>
      <c r="U8" s="17"/>
      <c r="V8" s="17"/>
    </row>
    <row r="9" spans="1:22" s="18" customFormat="1" ht="15.75" customHeight="1">
      <c r="A9" s="19"/>
      <c r="B9" s="20" t="s">
        <v>21</v>
      </c>
      <c r="C9" s="21"/>
      <c r="D9" s="21"/>
      <c r="E9" s="2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18" customFormat="1" ht="51">
      <c r="A10" s="22" t="s">
        <v>22</v>
      </c>
      <c r="B10" s="23" t="s">
        <v>23</v>
      </c>
      <c r="C10" s="22" t="s">
        <v>24</v>
      </c>
      <c r="D10" s="23" t="s">
        <v>25</v>
      </c>
      <c r="E10" s="22" t="s">
        <v>26</v>
      </c>
      <c r="F10" s="74">
        <v>1888</v>
      </c>
      <c r="G10" s="24">
        <v>1778</v>
      </c>
      <c r="H10" s="24">
        <v>1292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5">
        <f>SUM(F10:M10)</f>
        <v>4958</v>
      </c>
      <c r="O10" s="17"/>
      <c r="P10" s="17"/>
      <c r="Q10" s="17"/>
      <c r="R10" s="17"/>
      <c r="S10" s="17"/>
      <c r="T10" s="17"/>
      <c r="U10" s="17"/>
      <c r="V10" s="17"/>
    </row>
    <row r="11" spans="1:22" s="18" customFormat="1" ht="94.5" customHeight="1">
      <c r="A11" s="22" t="s">
        <v>27</v>
      </c>
      <c r="B11" s="23" t="s">
        <v>23</v>
      </c>
      <c r="C11" s="22" t="s">
        <v>24</v>
      </c>
      <c r="D11" s="23" t="s">
        <v>28</v>
      </c>
      <c r="E11" s="22" t="s">
        <v>29</v>
      </c>
      <c r="F11" s="74">
        <v>1989</v>
      </c>
      <c r="G11" s="24">
        <v>1918</v>
      </c>
      <c r="H11" s="24">
        <v>1850</v>
      </c>
      <c r="I11" s="24">
        <v>901</v>
      </c>
      <c r="J11" s="24">
        <v>0</v>
      </c>
      <c r="K11" s="24">
        <v>0</v>
      </c>
      <c r="L11" s="24">
        <v>0</v>
      </c>
      <c r="M11" s="24">
        <v>0</v>
      </c>
      <c r="N11" s="25">
        <f aca="true" t="shared" si="0" ref="N11:N55">SUM(F11:M11)</f>
        <v>6658</v>
      </c>
      <c r="O11" s="17"/>
      <c r="P11" s="17"/>
      <c r="Q11" s="17"/>
      <c r="R11" s="17"/>
      <c r="S11" s="17"/>
      <c r="T11" s="17"/>
      <c r="U11" s="17"/>
      <c r="V11" s="17"/>
    </row>
    <row r="12" spans="1:22" s="18" customFormat="1" ht="76.5">
      <c r="A12" s="22" t="s">
        <v>27</v>
      </c>
      <c r="B12" s="23" t="s">
        <v>23</v>
      </c>
      <c r="C12" s="22" t="s">
        <v>24</v>
      </c>
      <c r="D12" s="23" t="s">
        <v>30</v>
      </c>
      <c r="E12" s="22" t="s">
        <v>31</v>
      </c>
      <c r="F12" s="74">
        <v>1366</v>
      </c>
      <c r="G12" s="24">
        <v>1310</v>
      </c>
      <c r="H12" s="24">
        <v>1263</v>
      </c>
      <c r="I12" s="24">
        <v>1218</v>
      </c>
      <c r="J12" s="24">
        <v>1</v>
      </c>
      <c r="K12" s="24">
        <v>0</v>
      </c>
      <c r="L12" s="24">
        <v>0</v>
      </c>
      <c r="M12" s="24">
        <v>0</v>
      </c>
      <c r="N12" s="25">
        <f t="shared" si="0"/>
        <v>5158</v>
      </c>
      <c r="O12" s="17"/>
      <c r="P12" s="17"/>
      <c r="Q12" s="17"/>
      <c r="R12" s="17"/>
      <c r="S12" s="17"/>
      <c r="T12" s="17"/>
      <c r="U12" s="17"/>
      <c r="V12" s="17"/>
    </row>
    <row r="13" spans="1:22" s="18" customFormat="1" ht="76.5">
      <c r="A13" s="22" t="s">
        <v>27</v>
      </c>
      <c r="B13" s="23" t="s">
        <v>23</v>
      </c>
      <c r="C13" s="22" t="s">
        <v>24</v>
      </c>
      <c r="D13" s="23" t="s">
        <v>32</v>
      </c>
      <c r="E13" s="22" t="s">
        <v>33</v>
      </c>
      <c r="F13" s="74">
        <v>1070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f t="shared" si="0"/>
        <v>1070</v>
      </c>
      <c r="O13" s="17"/>
      <c r="P13" s="17"/>
      <c r="Q13" s="17"/>
      <c r="R13" s="17"/>
      <c r="S13" s="17"/>
      <c r="T13" s="17"/>
      <c r="U13" s="17"/>
      <c r="V13" s="17"/>
    </row>
    <row r="14" spans="1:22" s="18" customFormat="1" ht="89.25">
      <c r="A14" s="22" t="s">
        <v>22</v>
      </c>
      <c r="B14" s="23" t="s">
        <v>23</v>
      </c>
      <c r="C14" s="22" t="s">
        <v>24</v>
      </c>
      <c r="D14" s="23" t="s">
        <v>34</v>
      </c>
      <c r="E14" s="22" t="s">
        <v>35</v>
      </c>
      <c r="F14" s="74">
        <v>25753</v>
      </c>
      <c r="G14" s="24">
        <v>31616</v>
      </c>
      <c r="H14" s="24">
        <v>30809</v>
      </c>
      <c r="I14" s="24">
        <v>30031</v>
      </c>
      <c r="J14" s="24">
        <v>29275</v>
      </c>
      <c r="K14" s="24">
        <v>28473</v>
      </c>
      <c r="L14" s="24">
        <v>27695</v>
      </c>
      <c r="M14" s="24">
        <v>203999</v>
      </c>
      <c r="N14" s="25">
        <f t="shared" si="0"/>
        <v>407651</v>
      </c>
      <c r="O14" s="17"/>
      <c r="P14" s="17"/>
      <c r="Q14" s="17"/>
      <c r="R14" s="17"/>
      <c r="S14" s="17"/>
      <c r="T14" s="17"/>
      <c r="U14" s="17"/>
      <c r="V14" s="17"/>
    </row>
    <row r="15" spans="1:22" s="18" customFormat="1" ht="89.25">
      <c r="A15" s="22" t="s">
        <v>22</v>
      </c>
      <c r="B15" s="23" t="s">
        <v>23</v>
      </c>
      <c r="C15" s="22" t="s">
        <v>24</v>
      </c>
      <c r="D15" s="23" t="s">
        <v>36</v>
      </c>
      <c r="E15" s="22" t="s">
        <v>37</v>
      </c>
      <c r="F15" s="74">
        <v>52601</v>
      </c>
      <c r="G15" s="24">
        <v>64120</v>
      </c>
      <c r="H15" s="24">
        <v>62483</v>
      </c>
      <c r="I15" s="24">
        <v>60904</v>
      </c>
      <c r="J15" s="24">
        <v>59372</v>
      </c>
      <c r="K15" s="24">
        <v>57744</v>
      </c>
      <c r="L15" s="24">
        <v>56167</v>
      </c>
      <c r="M15" s="24">
        <v>413802</v>
      </c>
      <c r="N15" s="25">
        <f t="shared" si="0"/>
        <v>827193</v>
      </c>
      <c r="O15" s="17"/>
      <c r="P15" s="17"/>
      <c r="Q15" s="17"/>
      <c r="R15" s="17"/>
      <c r="S15" s="17"/>
      <c r="T15" s="17"/>
      <c r="U15" s="17"/>
      <c r="V15" s="17"/>
    </row>
    <row r="16" spans="1:22" s="18" customFormat="1" ht="89.25">
      <c r="A16" s="22" t="s">
        <v>27</v>
      </c>
      <c r="B16" s="23" t="s">
        <v>23</v>
      </c>
      <c r="C16" s="22" t="s">
        <v>24</v>
      </c>
      <c r="D16" s="23" t="s">
        <v>38</v>
      </c>
      <c r="E16" s="22" t="s">
        <v>39</v>
      </c>
      <c r="F16" s="74">
        <v>6632</v>
      </c>
      <c r="G16" s="24">
        <v>7481</v>
      </c>
      <c r="H16" s="24">
        <v>7250</v>
      </c>
      <c r="I16" s="24">
        <v>7070</v>
      </c>
      <c r="J16" s="24">
        <v>6894</v>
      </c>
      <c r="K16" s="24">
        <v>6707</v>
      </c>
      <c r="L16" s="24">
        <v>6527</v>
      </c>
      <c r="M16" s="24">
        <v>50587</v>
      </c>
      <c r="N16" s="25">
        <f t="shared" si="0"/>
        <v>99148</v>
      </c>
      <c r="O16" s="17"/>
      <c r="P16" s="17"/>
      <c r="Q16" s="17"/>
      <c r="R16" s="17"/>
      <c r="S16" s="17"/>
      <c r="T16" s="17"/>
      <c r="U16" s="17"/>
      <c r="V16" s="17"/>
    </row>
    <row r="17" spans="1:22" s="18" customFormat="1" ht="89.25">
      <c r="A17" s="22" t="s">
        <v>22</v>
      </c>
      <c r="B17" s="23" t="s">
        <v>23</v>
      </c>
      <c r="C17" s="22" t="s">
        <v>24</v>
      </c>
      <c r="D17" s="23" t="s">
        <v>40</v>
      </c>
      <c r="E17" s="22" t="s">
        <v>41</v>
      </c>
      <c r="F17" s="74">
        <v>20740</v>
      </c>
      <c r="G17" s="24">
        <v>24440</v>
      </c>
      <c r="H17" s="24">
        <v>23754</v>
      </c>
      <c r="I17" s="24">
        <v>23092</v>
      </c>
      <c r="J17" s="24">
        <v>22450</v>
      </c>
      <c r="K17" s="24">
        <v>21766</v>
      </c>
      <c r="L17" s="24">
        <v>21104</v>
      </c>
      <c r="M17" s="24">
        <v>163847</v>
      </c>
      <c r="N17" s="25">
        <f t="shared" si="0"/>
        <v>321193</v>
      </c>
      <c r="O17" s="17"/>
      <c r="P17" s="17"/>
      <c r="Q17" s="17"/>
      <c r="R17" s="17"/>
      <c r="S17" s="17"/>
      <c r="T17" s="17"/>
      <c r="U17" s="17"/>
      <c r="V17" s="17"/>
    </row>
    <row r="18" spans="1:22" s="18" customFormat="1" ht="76.5">
      <c r="A18" s="22" t="s">
        <v>27</v>
      </c>
      <c r="B18" s="23" t="s">
        <v>23</v>
      </c>
      <c r="C18" s="22" t="s">
        <v>24</v>
      </c>
      <c r="D18" s="23" t="s">
        <v>42</v>
      </c>
      <c r="E18" s="22" t="s">
        <v>43</v>
      </c>
      <c r="F18" s="74">
        <v>7256</v>
      </c>
      <c r="G18" s="24">
        <v>7501</v>
      </c>
      <c r="H18" s="24">
        <v>7207</v>
      </c>
      <c r="I18" s="24">
        <v>6915</v>
      </c>
      <c r="J18" s="24">
        <v>6623</v>
      </c>
      <c r="K18" s="24">
        <v>1613</v>
      </c>
      <c r="L18" s="24">
        <v>0</v>
      </c>
      <c r="M18" s="24">
        <v>0</v>
      </c>
      <c r="N18" s="25">
        <f t="shared" si="0"/>
        <v>37115</v>
      </c>
      <c r="O18" s="17"/>
      <c r="P18" s="17"/>
      <c r="Q18" s="17"/>
      <c r="R18" s="17"/>
      <c r="S18" s="17"/>
      <c r="T18" s="17"/>
      <c r="U18" s="17"/>
      <c r="V18" s="17"/>
    </row>
    <row r="19" spans="1:22" s="18" customFormat="1" ht="89.25">
      <c r="A19" s="22" t="s">
        <v>22</v>
      </c>
      <c r="B19" s="23" t="s">
        <v>23</v>
      </c>
      <c r="C19" s="22" t="s">
        <v>24</v>
      </c>
      <c r="D19" s="23" t="s">
        <v>44</v>
      </c>
      <c r="E19" s="22" t="s">
        <v>45</v>
      </c>
      <c r="F19" s="74">
        <v>5656</v>
      </c>
      <c r="G19" s="24">
        <v>7073</v>
      </c>
      <c r="H19" s="24">
        <v>6883</v>
      </c>
      <c r="I19" s="24">
        <v>6698</v>
      </c>
      <c r="J19" s="24">
        <v>6520</v>
      </c>
      <c r="K19" s="24">
        <v>6329</v>
      </c>
      <c r="L19" s="24">
        <v>6145</v>
      </c>
      <c r="M19" s="24">
        <v>50250</v>
      </c>
      <c r="N19" s="25">
        <f t="shared" si="0"/>
        <v>95554</v>
      </c>
      <c r="O19" s="17"/>
      <c r="P19" s="17"/>
      <c r="Q19" s="17"/>
      <c r="R19" s="17"/>
      <c r="S19" s="17"/>
      <c r="T19" s="17"/>
      <c r="U19" s="17"/>
      <c r="V19" s="17"/>
    </row>
    <row r="20" spans="1:22" s="18" customFormat="1" ht="51">
      <c r="A20" s="22" t="s">
        <v>27</v>
      </c>
      <c r="B20" s="23" t="s">
        <v>23</v>
      </c>
      <c r="C20" s="22" t="s">
        <v>24</v>
      </c>
      <c r="D20" s="23" t="s">
        <v>46</v>
      </c>
      <c r="E20" s="22" t="s">
        <v>47</v>
      </c>
      <c r="F20" s="74">
        <v>14056</v>
      </c>
      <c r="G20" s="24">
        <v>17452</v>
      </c>
      <c r="H20" s="24">
        <v>16982</v>
      </c>
      <c r="I20" s="24">
        <v>16527</v>
      </c>
      <c r="J20" s="24">
        <v>16087</v>
      </c>
      <c r="K20" s="24">
        <v>15616</v>
      </c>
      <c r="L20" s="24">
        <v>15161</v>
      </c>
      <c r="M20" s="24">
        <v>123948</v>
      </c>
      <c r="N20" s="25">
        <f t="shared" si="0"/>
        <v>235829</v>
      </c>
      <c r="O20" s="17"/>
      <c r="P20" s="17"/>
      <c r="Q20" s="17"/>
      <c r="R20" s="17"/>
      <c r="S20" s="17"/>
      <c r="T20" s="17"/>
      <c r="U20" s="17"/>
      <c r="V20" s="17"/>
    </row>
    <row r="21" spans="1:22" s="18" customFormat="1" ht="102">
      <c r="A21" s="22" t="s">
        <v>22</v>
      </c>
      <c r="B21" s="23" t="s">
        <v>23</v>
      </c>
      <c r="C21" s="22" t="s">
        <v>24</v>
      </c>
      <c r="D21" s="23" t="s">
        <v>48</v>
      </c>
      <c r="E21" s="22" t="s">
        <v>49</v>
      </c>
      <c r="F21" s="74">
        <v>24660</v>
      </c>
      <c r="G21" s="24">
        <v>29470</v>
      </c>
      <c r="H21" s="24">
        <v>28694</v>
      </c>
      <c r="I21" s="24">
        <v>27948</v>
      </c>
      <c r="J21" s="24">
        <v>27227</v>
      </c>
      <c r="K21" s="24">
        <v>26456</v>
      </c>
      <c r="L21" s="24">
        <v>25712</v>
      </c>
      <c r="M21" s="24">
        <v>207149</v>
      </c>
      <c r="N21" s="25">
        <f t="shared" si="0"/>
        <v>397316</v>
      </c>
      <c r="O21" s="17"/>
      <c r="P21" s="17"/>
      <c r="Q21" s="17"/>
      <c r="R21" s="17"/>
      <c r="S21" s="17"/>
      <c r="T21" s="17"/>
      <c r="U21" s="17"/>
      <c r="V21" s="17"/>
    </row>
    <row r="22" spans="1:22" s="18" customFormat="1" ht="51">
      <c r="A22" s="22" t="s">
        <v>27</v>
      </c>
      <c r="B22" s="23" t="s">
        <v>23</v>
      </c>
      <c r="C22" s="22" t="s">
        <v>24</v>
      </c>
      <c r="D22" s="23" t="s">
        <v>50</v>
      </c>
      <c r="E22" s="22" t="s">
        <v>51</v>
      </c>
      <c r="F22" s="74">
        <v>8442</v>
      </c>
      <c r="G22" s="24">
        <v>9825</v>
      </c>
      <c r="H22" s="24">
        <v>9544</v>
      </c>
      <c r="I22" s="24">
        <v>9270</v>
      </c>
      <c r="J22" s="24">
        <v>9003</v>
      </c>
      <c r="K22" s="24">
        <v>8724</v>
      </c>
      <c r="L22" s="24">
        <v>8450</v>
      </c>
      <c r="M22" s="24">
        <v>41563</v>
      </c>
      <c r="N22" s="25">
        <f t="shared" si="0"/>
        <v>104821</v>
      </c>
      <c r="O22" s="17"/>
      <c r="P22" s="17"/>
      <c r="Q22" s="17"/>
      <c r="R22" s="17"/>
      <c r="S22" s="17"/>
      <c r="T22" s="17"/>
      <c r="U22" s="17"/>
      <c r="V22" s="17"/>
    </row>
    <row r="23" spans="1:22" s="18" customFormat="1" ht="38.25">
      <c r="A23" s="22" t="s">
        <v>52</v>
      </c>
      <c r="B23" s="23" t="s">
        <v>23</v>
      </c>
      <c r="C23" s="22" t="s">
        <v>24</v>
      </c>
      <c r="D23" s="23" t="s">
        <v>53</v>
      </c>
      <c r="E23" s="22" t="s">
        <v>54</v>
      </c>
      <c r="F23" s="74">
        <v>252642</v>
      </c>
      <c r="G23" s="24">
        <v>316736</v>
      </c>
      <c r="H23" s="24">
        <v>309582</v>
      </c>
      <c r="I23" s="24">
        <v>302827</v>
      </c>
      <c r="J23" s="24">
        <v>296447</v>
      </c>
      <c r="K23" s="24">
        <v>289309</v>
      </c>
      <c r="L23" s="24">
        <v>282559</v>
      </c>
      <c r="M23" s="24">
        <v>3933164</v>
      </c>
      <c r="N23" s="25">
        <f t="shared" si="0"/>
        <v>5983266</v>
      </c>
      <c r="O23" s="17"/>
      <c r="P23" s="17"/>
      <c r="Q23" s="17"/>
      <c r="R23" s="17"/>
      <c r="S23" s="17"/>
      <c r="T23" s="17"/>
      <c r="U23" s="17"/>
      <c r="V23" s="17"/>
    </row>
    <row r="24" spans="1:22" s="18" customFormat="1" ht="38.25">
      <c r="A24" s="22" t="s">
        <v>52</v>
      </c>
      <c r="B24" s="23" t="s">
        <v>23</v>
      </c>
      <c r="C24" s="22" t="s">
        <v>24</v>
      </c>
      <c r="D24" s="23" t="s">
        <v>55</v>
      </c>
      <c r="E24" s="22" t="s">
        <v>54</v>
      </c>
      <c r="F24" s="74">
        <v>136107</v>
      </c>
      <c r="G24" s="24">
        <v>159380</v>
      </c>
      <c r="H24" s="24">
        <v>155008</v>
      </c>
      <c r="I24" s="24">
        <v>150782</v>
      </c>
      <c r="J24" s="24">
        <v>146674</v>
      </c>
      <c r="K24" s="24">
        <v>142324</v>
      </c>
      <c r="L24" s="24">
        <v>138101</v>
      </c>
      <c r="M24" s="24">
        <v>953154</v>
      </c>
      <c r="N24" s="25">
        <f t="shared" si="0"/>
        <v>1981530</v>
      </c>
      <c r="O24" s="17"/>
      <c r="P24" s="17"/>
      <c r="Q24" s="17"/>
      <c r="R24" s="17"/>
      <c r="S24" s="17"/>
      <c r="T24" s="17"/>
      <c r="U24" s="17"/>
      <c r="V24" s="17"/>
    </row>
    <row r="25" spans="1:22" s="18" customFormat="1" ht="51" customHeight="1">
      <c r="A25" s="22" t="s">
        <v>52</v>
      </c>
      <c r="B25" s="23" t="s">
        <v>23</v>
      </c>
      <c r="C25" s="22" t="s">
        <v>24</v>
      </c>
      <c r="D25" s="23" t="s">
        <v>56</v>
      </c>
      <c r="E25" s="22" t="s">
        <v>54</v>
      </c>
      <c r="F25" s="74">
        <v>319738</v>
      </c>
      <c r="G25" s="24">
        <v>386331</v>
      </c>
      <c r="H25" s="24">
        <v>376576</v>
      </c>
      <c r="I25" s="24">
        <v>367239</v>
      </c>
      <c r="J25" s="24">
        <v>358266</v>
      </c>
      <c r="K25" s="24">
        <v>348551</v>
      </c>
      <c r="L25" s="24">
        <v>339220</v>
      </c>
      <c r="M25" s="24">
        <v>3343965</v>
      </c>
      <c r="N25" s="25">
        <f t="shared" si="0"/>
        <v>5839886</v>
      </c>
      <c r="O25" s="17"/>
      <c r="P25" s="17"/>
      <c r="Q25" s="17"/>
      <c r="R25" s="17"/>
      <c r="S25" s="17"/>
      <c r="T25" s="17"/>
      <c r="U25" s="17"/>
      <c r="V25" s="17"/>
    </row>
    <row r="26" spans="1:22" s="18" customFormat="1" ht="51" customHeight="1">
      <c r="A26" s="22" t="s">
        <v>52</v>
      </c>
      <c r="B26" s="23" t="s">
        <v>23</v>
      </c>
      <c r="C26" s="22" t="s">
        <v>24</v>
      </c>
      <c r="D26" s="23" t="s">
        <v>57</v>
      </c>
      <c r="E26" s="22" t="s">
        <v>54</v>
      </c>
      <c r="F26" s="74">
        <v>17506</v>
      </c>
      <c r="G26" s="24">
        <v>19933</v>
      </c>
      <c r="H26" s="24">
        <v>19347</v>
      </c>
      <c r="I26" s="24">
        <v>18778</v>
      </c>
      <c r="J26" s="24">
        <v>18219</v>
      </c>
      <c r="K26" s="24">
        <v>17637</v>
      </c>
      <c r="L26" s="24">
        <v>17068</v>
      </c>
      <c r="M26" s="24">
        <v>76834</v>
      </c>
      <c r="N26" s="25">
        <f t="shared" si="0"/>
        <v>205322</v>
      </c>
      <c r="O26" s="17"/>
      <c r="P26" s="17"/>
      <c r="Q26" s="17"/>
      <c r="R26" s="17"/>
      <c r="S26" s="17"/>
      <c r="T26" s="17"/>
      <c r="U26" s="17"/>
      <c r="V26" s="17"/>
    </row>
    <row r="27" spans="1:22" s="18" customFormat="1" ht="103.5" customHeight="1">
      <c r="A27" s="22" t="s">
        <v>27</v>
      </c>
      <c r="B27" s="23" t="s">
        <v>23</v>
      </c>
      <c r="C27" s="22" t="s">
        <v>24</v>
      </c>
      <c r="D27" s="23" t="s">
        <v>58</v>
      </c>
      <c r="E27" s="22" t="s">
        <v>59</v>
      </c>
      <c r="F27" s="74">
        <v>6280</v>
      </c>
      <c r="G27" s="24">
        <v>7629</v>
      </c>
      <c r="H27" s="24">
        <v>7430</v>
      </c>
      <c r="I27" s="24">
        <v>7239</v>
      </c>
      <c r="J27" s="24">
        <v>7054</v>
      </c>
      <c r="K27" s="24">
        <v>6856</v>
      </c>
      <c r="L27" s="24">
        <v>6664</v>
      </c>
      <c r="M27" s="24">
        <v>59577</v>
      </c>
      <c r="N27" s="25">
        <f t="shared" si="0"/>
        <v>108729</v>
      </c>
      <c r="O27" s="17"/>
      <c r="P27" s="17"/>
      <c r="Q27" s="17"/>
      <c r="R27" s="17"/>
      <c r="S27" s="17"/>
      <c r="T27" s="17"/>
      <c r="U27" s="17"/>
      <c r="V27" s="17"/>
    </row>
    <row r="28" spans="1:22" s="18" customFormat="1" ht="62.25" customHeight="1">
      <c r="A28" s="22" t="s">
        <v>27</v>
      </c>
      <c r="B28" s="23" t="s">
        <v>23</v>
      </c>
      <c r="C28" s="22" t="s">
        <v>24</v>
      </c>
      <c r="D28" s="23" t="s">
        <v>60</v>
      </c>
      <c r="E28" s="22" t="s">
        <v>61</v>
      </c>
      <c r="F28" s="74">
        <v>4731</v>
      </c>
      <c r="G28" s="24">
        <v>5616</v>
      </c>
      <c r="H28" s="24">
        <v>5465</v>
      </c>
      <c r="I28" s="24">
        <v>5318</v>
      </c>
      <c r="J28" s="24">
        <v>5176</v>
      </c>
      <c r="K28" s="24">
        <v>5025</v>
      </c>
      <c r="L28" s="24">
        <v>4879</v>
      </c>
      <c r="M28" s="24">
        <v>38159</v>
      </c>
      <c r="N28" s="25">
        <f t="shared" si="0"/>
        <v>74369</v>
      </c>
      <c r="O28" s="17"/>
      <c r="P28" s="17"/>
      <c r="Q28" s="17"/>
      <c r="R28" s="17"/>
      <c r="S28" s="17"/>
      <c r="T28" s="17"/>
      <c r="U28" s="17"/>
      <c r="V28" s="17"/>
    </row>
    <row r="29" spans="1:22" s="18" customFormat="1" ht="60" customHeight="1">
      <c r="A29" s="22" t="s">
        <v>27</v>
      </c>
      <c r="B29" s="23" t="s">
        <v>23</v>
      </c>
      <c r="C29" s="22" t="s">
        <v>24</v>
      </c>
      <c r="D29" s="23" t="s">
        <v>62</v>
      </c>
      <c r="E29" s="22" t="s">
        <v>63</v>
      </c>
      <c r="F29" s="74">
        <v>147287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f t="shared" si="0"/>
        <v>147287</v>
      </c>
      <c r="O29" s="17"/>
      <c r="P29" s="17"/>
      <c r="Q29" s="17"/>
      <c r="R29" s="17"/>
      <c r="S29" s="17"/>
      <c r="T29" s="17"/>
      <c r="U29" s="17"/>
      <c r="V29" s="17"/>
    </row>
    <row r="30" spans="1:22" s="18" customFormat="1" ht="91.5" customHeight="1">
      <c r="A30" s="22" t="s">
        <v>27</v>
      </c>
      <c r="B30" s="23" t="s">
        <v>23</v>
      </c>
      <c r="C30" s="22" t="s">
        <v>24</v>
      </c>
      <c r="D30" s="23" t="s">
        <v>64</v>
      </c>
      <c r="E30" s="22" t="s">
        <v>65</v>
      </c>
      <c r="F30" s="74">
        <v>4807</v>
      </c>
      <c r="G30" s="24">
        <v>5256</v>
      </c>
      <c r="H30" s="24">
        <v>5111</v>
      </c>
      <c r="I30" s="24">
        <v>4980</v>
      </c>
      <c r="J30" s="24">
        <v>4855</v>
      </c>
      <c r="K30" s="24">
        <v>4720</v>
      </c>
      <c r="L30" s="24">
        <v>4590</v>
      </c>
      <c r="M30" s="24">
        <v>41088</v>
      </c>
      <c r="N30" s="25">
        <f t="shared" si="0"/>
        <v>75407</v>
      </c>
      <c r="O30" s="17"/>
      <c r="P30" s="17"/>
      <c r="Q30" s="17"/>
      <c r="R30" s="17"/>
      <c r="S30" s="17"/>
      <c r="T30" s="17"/>
      <c r="U30" s="17"/>
      <c r="V30" s="17"/>
    </row>
    <row r="31" spans="1:22" s="18" customFormat="1" ht="76.5">
      <c r="A31" s="22" t="s">
        <v>27</v>
      </c>
      <c r="B31" s="23" t="s">
        <v>23</v>
      </c>
      <c r="C31" s="22" t="s">
        <v>24</v>
      </c>
      <c r="D31" s="23" t="s">
        <v>66</v>
      </c>
      <c r="E31" s="22" t="s">
        <v>65</v>
      </c>
      <c r="F31" s="74">
        <v>6279</v>
      </c>
      <c r="G31" s="24">
        <v>6635</v>
      </c>
      <c r="H31" s="24">
        <v>6434</v>
      </c>
      <c r="I31" s="24">
        <v>6249</v>
      </c>
      <c r="J31" s="24">
        <v>6068</v>
      </c>
      <c r="K31" s="24">
        <v>5879</v>
      </c>
      <c r="L31" s="24">
        <v>5694</v>
      </c>
      <c r="M31" s="24">
        <v>31370</v>
      </c>
      <c r="N31" s="25">
        <f t="shared" si="0"/>
        <v>74608</v>
      </c>
      <c r="O31" s="17"/>
      <c r="P31" s="17"/>
      <c r="Q31" s="17"/>
      <c r="R31" s="17"/>
      <c r="S31" s="17"/>
      <c r="T31" s="17"/>
      <c r="U31" s="17"/>
      <c r="V31" s="17"/>
    </row>
    <row r="32" spans="1:22" s="18" customFormat="1" ht="63.75">
      <c r="A32" s="22" t="s">
        <v>27</v>
      </c>
      <c r="B32" s="23" t="s">
        <v>23</v>
      </c>
      <c r="C32" s="22" t="s">
        <v>24</v>
      </c>
      <c r="D32" s="23" t="s">
        <v>67</v>
      </c>
      <c r="E32" s="22" t="s">
        <v>68</v>
      </c>
      <c r="F32" s="74">
        <v>67740</v>
      </c>
      <c r="G32" s="24">
        <v>86837</v>
      </c>
      <c r="H32" s="24">
        <v>84325</v>
      </c>
      <c r="I32" s="24">
        <v>82192</v>
      </c>
      <c r="J32" s="24">
        <v>80136</v>
      </c>
      <c r="K32" s="24">
        <v>77923</v>
      </c>
      <c r="L32" s="24">
        <v>75791</v>
      </c>
      <c r="M32" s="24">
        <v>693138</v>
      </c>
      <c r="N32" s="25">
        <f t="shared" si="0"/>
        <v>1248082</v>
      </c>
      <c r="O32" s="17"/>
      <c r="P32" s="17"/>
      <c r="Q32" s="17"/>
      <c r="R32" s="17"/>
      <c r="S32" s="17"/>
      <c r="T32" s="17"/>
      <c r="U32" s="17"/>
      <c r="V32" s="17"/>
    </row>
    <row r="33" spans="1:22" s="18" customFormat="1" ht="79.5" customHeight="1">
      <c r="A33" s="22" t="s">
        <v>27</v>
      </c>
      <c r="B33" s="23" t="s">
        <v>23</v>
      </c>
      <c r="C33" s="22" t="s">
        <v>24</v>
      </c>
      <c r="D33" s="23" t="s">
        <v>69</v>
      </c>
      <c r="E33" s="22" t="s">
        <v>70</v>
      </c>
      <c r="F33" s="74">
        <v>67419</v>
      </c>
      <c r="G33" s="24">
        <v>77028</v>
      </c>
      <c r="H33" s="24">
        <v>74529</v>
      </c>
      <c r="I33" s="24">
        <v>72078</v>
      </c>
      <c r="J33" s="24">
        <v>69670</v>
      </c>
      <c r="K33" s="24">
        <v>67171</v>
      </c>
      <c r="L33" s="24">
        <v>64721</v>
      </c>
      <c r="M33" s="24">
        <v>247900</v>
      </c>
      <c r="N33" s="25">
        <f t="shared" si="0"/>
        <v>740516</v>
      </c>
      <c r="O33" s="17"/>
      <c r="P33" s="17"/>
      <c r="Q33" s="17"/>
      <c r="R33" s="17"/>
      <c r="S33" s="17"/>
      <c r="T33" s="17"/>
      <c r="U33" s="17"/>
      <c r="V33" s="17"/>
    </row>
    <row r="34" spans="1:22" s="18" customFormat="1" ht="63.75">
      <c r="A34" s="22" t="s">
        <v>27</v>
      </c>
      <c r="B34" s="23" t="s">
        <v>23</v>
      </c>
      <c r="C34" s="22" t="s">
        <v>24</v>
      </c>
      <c r="D34" s="23" t="s">
        <v>71</v>
      </c>
      <c r="E34" s="22" t="s">
        <v>72</v>
      </c>
      <c r="F34" s="75">
        <v>93521</v>
      </c>
      <c r="G34" s="24">
        <v>116769</v>
      </c>
      <c r="H34" s="24">
        <v>114061</v>
      </c>
      <c r="I34" s="24">
        <v>111451</v>
      </c>
      <c r="J34" s="24">
        <v>109011</v>
      </c>
      <c r="K34" s="24">
        <v>106229</v>
      </c>
      <c r="L34" s="24">
        <v>103621</v>
      </c>
      <c r="M34" s="24">
        <v>1597761</v>
      </c>
      <c r="N34" s="25">
        <f t="shared" si="0"/>
        <v>2352424</v>
      </c>
      <c r="O34" s="17"/>
      <c r="P34" s="17"/>
      <c r="Q34" s="17"/>
      <c r="R34" s="17"/>
      <c r="S34" s="17"/>
      <c r="T34" s="17"/>
      <c r="U34" s="17"/>
      <c r="V34" s="17"/>
    </row>
    <row r="35" spans="1:22" s="18" customFormat="1" ht="63.75">
      <c r="A35" s="22" t="s">
        <v>27</v>
      </c>
      <c r="B35" s="23" t="s">
        <v>23</v>
      </c>
      <c r="C35" s="22" t="s">
        <v>24</v>
      </c>
      <c r="D35" s="23" t="s">
        <v>73</v>
      </c>
      <c r="E35" s="22" t="s">
        <v>72</v>
      </c>
      <c r="F35" s="74">
        <v>76512</v>
      </c>
      <c r="G35" s="24">
        <v>115502</v>
      </c>
      <c r="H35" s="24">
        <v>112869</v>
      </c>
      <c r="I35" s="24">
        <v>110287</v>
      </c>
      <c r="J35" s="24">
        <v>107873</v>
      </c>
      <c r="K35" s="24">
        <v>105119</v>
      </c>
      <c r="L35" s="24">
        <v>102538</v>
      </c>
      <c r="M35" s="24">
        <v>1580958</v>
      </c>
      <c r="N35" s="25">
        <f t="shared" si="0"/>
        <v>2311658</v>
      </c>
      <c r="O35" s="17"/>
      <c r="P35" s="17"/>
      <c r="Q35" s="17"/>
      <c r="R35" s="17"/>
      <c r="S35" s="17"/>
      <c r="T35" s="17"/>
      <c r="U35" s="17"/>
      <c r="V35" s="17"/>
    </row>
    <row r="36" spans="1:22" s="18" customFormat="1" ht="89.25">
      <c r="A36" s="22" t="s">
        <v>22</v>
      </c>
      <c r="B36" s="23" t="s">
        <v>23</v>
      </c>
      <c r="C36" s="22" t="s">
        <v>24</v>
      </c>
      <c r="D36" s="23" t="s">
        <v>74</v>
      </c>
      <c r="E36" s="22" t="s">
        <v>75</v>
      </c>
      <c r="F36" s="76">
        <v>65918</v>
      </c>
      <c r="G36" s="24">
        <v>76233</v>
      </c>
      <c r="H36" s="24">
        <v>73922</v>
      </c>
      <c r="I36" s="24">
        <v>71723</v>
      </c>
      <c r="J36" s="24">
        <v>69607</v>
      </c>
      <c r="K36" s="24">
        <v>67320</v>
      </c>
      <c r="L36" s="24">
        <v>65122</v>
      </c>
      <c r="M36" s="24">
        <v>600759</v>
      </c>
      <c r="N36" s="25">
        <f t="shared" si="0"/>
        <v>1090604</v>
      </c>
      <c r="O36" s="17"/>
      <c r="P36" s="17"/>
      <c r="Q36" s="17"/>
      <c r="R36" s="17"/>
      <c r="S36" s="17"/>
      <c r="T36" s="17"/>
      <c r="U36" s="17"/>
      <c r="V36" s="17"/>
    </row>
    <row r="37" spans="1:22" s="18" customFormat="1" ht="76.5">
      <c r="A37" s="22" t="s">
        <v>22</v>
      </c>
      <c r="B37" s="23" t="s">
        <v>23</v>
      </c>
      <c r="C37" s="22" t="s">
        <v>24</v>
      </c>
      <c r="D37" s="23" t="s">
        <v>76</v>
      </c>
      <c r="E37" s="22" t="s">
        <v>77</v>
      </c>
      <c r="F37" s="74">
        <v>22288</v>
      </c>
      <c r="G37" s="24">
        <v>43911</v>
      </c>
      <c r="H37" s="24">
        <v>42715</v>
      </c>
      <c r="I37" s="24">
        <v>41528</v>
      </c>
      <c r="J37" s="24">
        <v>40388</v>
      </c>
      <c r="K37" s="24">
        <v>39152</v>
      </c>
      <c r="L37" s="24">
        <v>37966</v>
      </c>
      <c r="M37" s="24">
        <v>368926</v>
      </c>
      <c r="N37" s="25">
        <f t="shared" si="0"/>
        <v>636874</v>
      </c>
      <c r="O37" s="17"/>
      <c r="P37" s="17"/>
      <c r="Q37" s="17"/>
      <c r="R37" s="17"/>
      <c r="S37" s="17"/>
      <c r="T37" s="17"/>
      <c r="U37" s="17"/>
      <c r="V37" s="17"/>
    </row>
    <row r="38" spans="1:22" s="18" customFormat="1" ht="89.25">
      <c r="A38" s="22" t="s">
        <v>22</v>
      </c>
      <c r="B38" s="23" t="s">
        <v>23</v>
      </c>
      <c r="C38" s="22" t="s">
        <v>24</v>
      </c>
      <c r="D38" s="23" t="s">
        <v>78</v>
      </c>
      <c r="E38" s="22" t="s">
        <v>77</v>
      </c>
      <c r="F38" s="74">
        <v>13490</v>
      </c>
      <c r="G38" s="24">
        <v>14336</v>
      </c>
      <c r="H38" s="24">
        <v>13908</v>
      </c>
      <c r="I38" s="24">
        <v>13499</v>
      </c>
      <c r="J38" s="24">
        <v>13107</v>
      </c>
      <c r="K38" s="24">
        <v>12681</v>
      </c>
      <c r="L38" s="24">
        <v>12273</v>
      </c>
      <c r="M38" s="24">
        <v>124123</v>
      </c>
      <c r="N38" s="25">
        <f t="shared" si="0"/>
        <v>217417</v>
      </c>
      <c r="O38" s="17"/>
      <c r="P38" s="17"/>
      <c r="Q38" s="17"/>
      <c r="R38" s="17"/>
      <c r="S38" s="17"/>
      <c r="T38" s="17"/>
      <c r="U38" s="17"/>
      <c r="V38" s="17"/>
    </row>
    <row r="39" spans="1:22" s="18" customFormat="1" ht="89.25">
      <c r="A39" s="22" t="s">
        <v>22</v>
      </c>
      <c r="B39" s="23" t="s">
        <v>23</v>
      </c>
      <c r="C39" s="22" t="s">
        <v>24</v>
      </c>
      <c r="D39" s="23" t="s">
        <v>79</v>
      </c>
      <c r="E39" s="22" t="s">
        <v>77</v>
      </c>
      <c r="F39" s="74">
        <v>4091</v>
      </c>
      <c r="G39" s="24">
        <v>4241</v>
      </c>
      <c r="H39" s="24">
        <v>4088</v>
      </c>
      <c r="I39" s="24">
        <v>3938</v>
      </c>
      <c r="J39" s="24">
        <v>3791</v>
      </c>
      <c r="K39" s="24">
        <v>3639</v>
      </c>
      <c r="L39" s="24">
        <v>3490</v>
      </c>
      <c r="M39" s="24">
        <v>10337</v>
      </c>
      <c r="N39" s="25">
        <f t="shared" si="0"/>
        <v>37615</v>
      </c>
      <c r="O39" s="17"/>
      <c r="P39" s="17"/>
      <c r="Q39" s="17"/>
      <c r="R39" s="17"/>
      <c r="S39" s="17"/>
      <c r="T39" s="17"/>
      <c r="U39" s="17"/>
      <c r="V39" s="17"/>
    </row>
    <row r="40" spans="1:22" s="18" customFormat="1" ht="51">
      <c r="A40" s="22" t="s">
        <v>27</v>
      </c>
      <c r="B40" s="23" t="s">
        <v>23</v>
      </c>
      <c r="C40" s="22" t="s">
        <v>24</v>
      </c>
      <c r="D40" s="23" t="s">
        <v>80</v>
      </c>
      <c r="E40" s="22" t="s">
        <v>81</v>
      </c>
      <c r="F40" s="74">
        <v>19481</v>
      </c>
      <c r="G40" s="24">
        <v>41331</v>
      </c>
      <c r="H40" s="24">
        <v>40223</v>
      </c>
      <c r="I40" s="24">
        <v>39113</v>
      </c>
      <c r="J40" s="24">
        <v>38047</v>
      </c>
      <c r="K40" s="24">
        <v>36891</v>
      </c>
      <c r="L40" s="24">
        <v>35782</v>
      </c>
      <c r="M40" s="24">
        <v>353772</v>
      </c>
      <c r="N40" s="25">
        <f t="shared" si="0"/>
        <v>604640</v>
      </c>
      <c r="O40" s="17"/>
      <c r="P40" s="17"/>
      <c r="Q40" s="17"/>
      <c r="R40" s="17"/>
      <c r="S40" s="17"/>
      <c r="T40" s="17"/>
      <c r="U40" s="17"/>
      <c r="V40" s="17"/>
    </row>
    <row r="41" spans="1:22" s="18" customFormat="1" ht="89.25">
      <c r="A41" s="22" t="s">
        <v>22</v>
      </c>
      <c r="B41" s="23" t="s">
        <v>23</v>
      </c>
      <c r="C41" s="22" t="s">
        <v>24</v>
      </c>
      <c r="D41" s="23" t="s">
        <v>82</v>
      </c>
      <c r="E41" s="22" t="s">
        <v>83</v>
      </c>
      <c r="F41" s="74">
        <v>3005</v>
      </c>
      <c r="G41" s="24">
        <v>10913</v>
      </c>
      <c r="H41" s="24">
        <v>10540</v>
      </c>
      <c r="I41" s="24">
        <v>10155</v>
      </c>
      <c r="J41" s="24">
        <v>9775</v>
      </c>
      <c r="K41" s="24">
        <v>9385</v>
      </c>
      <c r="L41" s="24">
        <v>9000</v>
      </c>
      <c r="M41" s="24">
        <v>20811</v>
      </c>
      <c r="N41" s="25">
        <f t="shared" si="0"/>
        <v>83584</v>
      </c>
      <c r="O41" s="17"/>
      <c r="P41" s="17"/>
      <c r="Q41" s="17"/>
      <c r="R41" s="17"/>
      <c r="S41" s="17"/>
      <c r="T41" s="17"/>
      <c r="U41" s="17"/>
      <c r="V41" s="17"/>
    </row>
    <row r="42" spans="1:22" s="18" customFormat="1" ht="89.25">
      <c r="A42" s="22" t="s">
        <v>22</v>
      </c>
      <c r="B42" s="23" t="s">
        <v>23</v>
      </c>
      <c r="C42" s="22" t="s">
        <v>24</v>
      </c>
      <c r="D42" s="23" t="s">
        <v>84</v>
      </c>
      <c r="E42" s="22" t="s">
        <v>83</v>
      </c>
      <c r="F42" s="74">
        <v>6709</v>
      </c>
      <c r="G42" s="24">
        <v>27886</v>
      </c>
      <c r="H42" s="24">
        <v>26933</v>
      </c>
      <c r="I42" s="24">
        <v>25949</v>
      </c>
      <c r="J42" s="24">
        <v>24979</v>
      </c>
      <c r="K42" s="24">
        <v>23982</v>
      </c>
      <c r="L42" s="24">
        <v>22999</v>
      </c>
      <c r="M42" s="24">
        <v>72929</v>
      </c>
      <c r="N42" s="25">
        <f t="shared" si="0"/>
        <v>232366</v>
      </c>
      <c r="O42" s="17"/>
      <c r="P42" s="17"/>
      <c r="Q42" s="17"/>
      <c r="R42" s="17"/>
      <c r="S42" s="17"/>
      <c r="T42" s="17"/>
      <c r="U42" s="17"/>
      <c r="V42" s="17"/>
    </row>
    <row r="43" spans="1:22" s="18" customFormat="1" ht="81" customHeight="1">
      <c r="A43" s="22" t="s">
        <v>22</v>
      </c>
      <c r="B43" s="23" t="s">
        <v>23</v>
      </c>
      <c r="C43" s="22" t="s">
        <v>24</v>
      </c>
      <c r="D43" s="23" t="s">
        <v>85</v>
      </c>
      <c r="E43" s="22" t="s">
        <v>83</v>
      </c>
      <c r="F43" s="74">
        <v>1646</v>
      </c>
      <c r="G43" s="24">
        <v>5306</v>
      </c>
      <c r="H43" s="24">
        <v>5125</v>
      </c>
      <c r="I43" s="24">
        <v>4938</v>
      </c>
      <c r="J43" s="24">
        <v>4753</v>
      </c>
      <c r="K43" s="24">
        <v>4564</v>
      </c>
      <c r="L43" s="24">
        <v>4377</v>
      </c>
      <c r="M43" s="24">
        <v>13873</v>
      </c>
      <c r="N43" s="25">
        <f t="shared" si="0"/>
        <v>44582</v>
      </c>
      <c r="O43" s="17"/>
      <c r="P43" s="17"/>
      <c r="Q43" s="17"/>
      <c r="R43" s="17"/>
      <c r="S43" s="17"/>
      <c r="T43" s="17"/>
      <c r="U43" s="17"/>
      <c r="V43" s="17"/>
    </row>
    <row r="44" spans="1:22" s="18" customFormat="1" ht="72" customHeight="1">
      <c r="A44" s="22" t="s">
        <v>22</v>
      </c>
      <c r="B44" s="23" t="s">
        <v>23</v>
      </c>
      <c r="C44" s="22" t="s">
        <v>24</v>
      </c>
      <c r="D44" s="23" t="s">
        <v>86</v>
      </c>
      <c r="E44" s="22" t="s">
        <v>83</v>
      </c>
      <c r="F44" s="74">
        <v>1186</v>
      </c>
      <c r="G44" s="24">
        <v>3543</v>
      </c>
      <c r="H44" s="24">
        <v>3412</v>
      </c>
      <c r="I44" s="24">
        <v>3277</v>
      </c>
      <c r="J44" s="24">
        <v>3143</v>
      </c>
      <c r="K44" s="24">
        <v>3006</v>
      </c>
      <c r="L44" s="24">
        <v>2871</v>
      </c>
      <c r="M44" s="24">
        <v>8979</v>
      </c>
      <c r="N44" s="25">
        <f t="shared" si="0"/>
        <v>29417</v>
      </c>
      <c r="O44" s="17"/>
      <c r="P44" s="17"/>
      <c r="Q44" s="17"/>
      <c r="R44" s="17"/>
      <c r="S44" s="17"/>
      <c r="T44" s="17"/>
      <c r="U44" s="17"/>
      <c r="V44" s="17"/>
    </row>
    <row r="45" spans="1:22" s="18" customFormat="1" ht="76.5">
      <c r="A45" s="22" t="s">
        <v>27</v>
      </c>
      <c r="B45" s="23" t="s">
        <v>23</v>
      </c>
      <c r="C45" s="22" t="s">
        <v>24</v>
      </c>
      <c r="D45" s="23" t="s">
        <v>87</v>
      </c>
      <c r="E45" s="22" t="s">
        <v>88</v>
      </c>
      <c r="F45" s="74">
        <v>8132</v>
      </c>
      <c r="G45" s="24">
        <v>8300</v>
      </c>
      <c r="H45" s="24">
        <v>8005</v>
      </c>
      <c r="I45" s="24">
        <v>7717</v>
      </c>
      <c r="J45" s="24">
        <v>7433</v>
      </c>
      <c r="K45" s="24">
        <v>7141</v>
      </c>
      <c r="L45" s="24">
        <v>6854</v>
      </c>
      <c r="M45" s="24">
        <v>15887</v>
      </c>
      <c r="N45" s="25">
        <f t="shared" si="0"/>
        <v>69469</v>
      </c>
      <c r="O45" s="17"/>
      <c r="P45" s="17"/>
      <c r="Q45" s="17"/>
      <c r="R45" s="17"/>
      <c r="S45" s="17"/>
      <c r="T45" s="17"/>
      <c r="U45" s="17"/>
      <c r="V45" s="17"/>
    </row>
    <row r="46" spans="1:22" s="18" customFormat="1" ht="76.5">
      <c r="A46" s="22" t="s">
        <v>27</v>
      </c>
      <c r="B46" s="23" t="s">
        <v>23</v>
      </c>
      <c r="C46" s="22" t="s">
        <v>24</v>
      </c>
      <c r="D46" s="23" t="s">
        <v>89</v>
      </c>
      <c r="E46" s="22" t="s">
        <v>90</v>
      </c>
      <c r="F46" s="74">
        <v>5141</v>
      </c>
      <c r="G46" s="24">
        <v>6169</v>
      </c>
      <c r="H46" s="24">
        <v>5952</v>
      </c>
      <c r="I46" s="24">
        <v>5740</v>
      </c>
      <c r="J46" s="24">
        <v>5532</v>
      </c>
      <c r="K46" s="24">
        <v>5317</v>
      </c>
      <c r="L46" s="24">
        <v>5105</v>
      </c>
      <c r="M46" s="24">
        <v>11821</v>
      </c>
      <c r="N46" s="25">
        <f t="shared" si="0"/>
        <v>50777</v>
      </c>
      <c r="O46" s="17"/>
      <c r="P46" s="17"/>
      <c r="Q46" s="17"/>
      <c r="R46" s="17"/>
      <c r="S46" s="17"/>
      <c r="T46" s="17"/>
      <c r="U46" s="17"/>
      <c r="V46" s="17"/>
    </row>
    <row r="47" spans="1:22" s="18" customFormat="1" ht="63.75">
      <c r="A47" s="22" t="s">
        <v>27</v>
      </c>
      <c r="B47" s="23" t="s">
        <v>23</v>
      </c>
      <c r="C47" s="22" t="s">
        <v>24</v>
      </c>
      <c r="D47" s="23" t="s">
        <v>91</v>
      </c>
      <c r="E47" s="22" t="s">
        <v>90</v>
      </c>
      <c r="F47" s="74">
        <v>3367</v>
      </c>
      <c r="G47" s="24">
        <v>5736</v>
      </c>
      <c r="H47" s="24">
        <v>5541</v>
      </c>
      <c r="I47" s="24">
        <v>5344</v>
      </c>
      <c r="J47" s="24">
        <v>5149</v>
      </c>
      <c r="K47" s="24">
        <v>4949</v>
      </c>
      <c r="L47" s="24">
        <v>4753</v>
      </c>
      <c r="M47" s="24">
        <v>11001</v>
      </c>
      <c r="N47" s="25">
        <f t="shared" si="0"/>
        <v>45840</v>
      </c>
      <c r="O47" s="17"/>
      <c r="P47" s="17"/>
      <c r="Q47" s="17"/>
      <c r="R47" s="17"/>
      <c r="S47" s="17"/>
      <c r="T47" s="17"/>
      <c r="U47" s="17"/>
      <c r="V47" s="17"/>
    </row>
    <row r="48" spans="1:22" s="18" customFormat="1" ht="51">
      <c r="A48" s="22" t="s">
        <v>27</v>
      </c>
      <c r="B48" s="23" t="s">
        <v>23</v>
      </c>
      <c r="C48" s="22" t="s">
        <v>24</v>
      </c>
      <c r="D48" s="23" t="s">
        <v>92</v>
      </c>
      <c r="E48" s="22" t="s">
        <v>90</v>
      </c>
      <c r="F48" s="74">
        <v>9044</v>
      </c>
      <c r="G48" s="24">
        <v>15286</v>
      </c>
      <c r="H48" s="24">
        <v>14823</v>
      </c>
      <c r="I48" s="24">
        <v>14360</v>
      </c>
      <c r="J48" s="24">
        <v>13909</v>
      </c>
      <c r="K48" s="24">
        <v>13432</v>
      </c>
      <c r="L48" s="24">
        <v>12969</v>
      </c>
      <c r="M48" s="24">
        <v>82501</v>
      </c>
      <c r="N48" s="25">
        <f t="shared" si="0"/>
        <v>176324</v>
      </c>
      <c r="O48" s="17"/>
      <c r="P48" s="17"/>
      <c r="Q48" s="17"/>
      <c r="R48" s="17"/>
      <c r="S48" s="17"/>
      <c r="T48" s="17"/>
      <c r="U48" s="17"/>
      <c r="V48" s="17"/>
    </row>
    <row r="49" spans="1:22" s="18" customFormat="1" ht="84.75" customHeight="1">
      <c r="A49" s="22" t="s">
        <v>22</v>
      </c>
      <c r="B49" s="23" t="s">
        <v>23</v>
      </c>
      <c r="C49" s="22" t="s">
        <v>24</v>
      </c>
      <c r="D49" s="23" t="s">
        <v>93</v>
      </c>
      <c r="E49" s="22" t="s">
        <v>94</v>
      </c>
      <c r="F49" s="74">
        <v>12352</v>
      </c>
      <c r="G49" s="24">
        <v>28990</v>
      </c>
      <c r="H49" s="24">
        <v>28212</v>
      </c>
      <c r="I49" s="24">
        <v>27433</v>
      </c>
      <c r="J49" s="24">
        <v>26686</v>
      </c>
      <c r="K49" s="24">
        <v>25874</v>
      </c>
      <c r="L49" s="24">
        <v>25096</v>
      </c>
      <c r="M49" s="24">
        <v>266244</v>
      </c>
      <c r="N49" s="25">
        <f t="shared" si="0"/>
        <v>440887</v>
      </c>
      <c r="O49" s="17"/>
      <c r="P49" s="17"/>
      <c r="Q49" s="17"/>
      <c r="R49" s="17"/>
      <c r="S49" s="17"/>
      <c r="T49" s="17"/>
      <c r="U49" s="17"/>
      <c r="V49" s="17"/>
    </row>
    <row r="50" spans="1:22" s="18" customFormat="1" ht="77.25" customHeight="1">
      <c r="A50" s="22" t="s">
        <v>27</v>
      </c>
      <c r="B50" s="23" t="s">
        <v>23</v>
      </c>
      <c r="C50" s="22" t="s">
        <v>24</v>
      </c>
      <c r="D50" s="23" t="s">
        <v>95</v>
      </c>
      <c r="E50" s="22" t="s">
        <v>96</v>
      </c>
      <c r="F50" s="74">
        <v>9259</v>
      </c>
      <c r="G50" s="24">
        <v>11490</v>
      </c>
      <c r="H50" s="24">
        <v>11089</v>
      </c>
      <c r="I50" s="24">
        <v>10699</v>
      </c>
      <c r="J50" s="24">
        <v>10313</v>
      </c>
      <c r="K50" s="24">
        <v>9917</v>
      </c>
      <c r="L50" s="24">
        <v>9526</v>
      </c>
      <c r="M50" s="24">
        <v>32308</v>
      </c>
      <c r="N50" s="25">
        <f t="shared" si="0"/>
        <v>104601</v>
      </c>
      <c r="O50" s="17"/>
      <c r="P50" s="17"/>
      <c r="Q50" s="17"/>
      <c r="R50" s="17"/>
      <c r="S50" s="17"/>
      <c r="T50" s="17"/>
      <c r="U50" s="17"/>
      <c r="V50" s="17"/>
    </row>
    <row r="51" spans="1:22" s="18" customFormat="1" ht="89.25">
      <c r="A51" s="22" t="s">
        <v>27</v>
      </c>
      <c r="B51" s="23" t="s">
        <v>23</v>
      </c>
      <c r="C51" s="22" t="s">
        <v>24</v>
      </c>
      <c r="D51" s="23" t="s">
        <v>97</v>
      </c>
      <c r="E51" s="22" t="s">
        <v>98</v>
      </c>
      <c r="F51" s="74">
        <v>20677</v>
      </c>
      <c r="G51" s="24">
        <v>37998</v>
      </c>
      <c r="H51" s="24">
        <v>42014</v>
      </c>
      <c r="I51" s="24">
        <v>39958</v>
      </c>
      <c r="J51" s="24">
        <v>37903</v>
      </c>
      <c r="K51" s="24">
        <v>35847</v>
      </c>
      <c r="L51" s="24">
        <v>35847</v>
      </c>
      <c r="M51" s="24">
        <v>154474</v>
      </c>
      <c r="N51" s="25">
        <f t="shared" si="0"/>
        <v>404718</v>
      </c>
      <c r="O51" s="17"/>
      <c r="P51" s="17"/>
      <c r="Q51" s="17"/>
      <c r="R51" s="17"/>
      <c r="S51" s="17"/>
      <c r="T51" s="17"/>
      <c r="U51" s="17"/>
      <c r="V51" s="17"/>
    </row>
    <row r="52" spans="1:22" s="18" customFormat="1" ht="89.25">
      <c r="A52" s="22" t="s">
        <v>27</v>
      </c>
      <c r="B52" s="23" t="s">
        <v>23</v>
      </c>
      <c r="C52" s="22" t="s">
        <v>24</v>
      </c>
      <c r="D52" s="23" t="s">
        <v>99</v>
      </c>
      <c r="E52" s="22" t="s">
        <v>98</v>
      </c>
      <c r="F52" s="74">
        <v>20526</v>
      </c>
      <c r="G52" s="24">
        <v>37690</v>
      </c>
      <c r="H52" s="24">
        <v>41674</v>
      </c>
      <c r="I52" s="24">
        <v>39635</v>
      </c>
      <c r="J52" s="24">
        <v>37596</v>
      </c>
      <c r="K52" s="24">
        <v>35557</v>
      </c>
      <c r="L52" s="24">
        <v>35557</v>
      </c>
      <c r="M52" s="24">
        <v>153225</v>
      </c>
      <c r="N52" s="25">
        <f t="shared" si="0"/>
        <v>401460</v>
      </c>
      <c r="O52" s="17"/>
      <c r="P52" s="17"/>
      <c r="Q52" s="17"/>
      <c r="R52" s="17"/>
      <c r="S52" s="17"/>
      <c r="T52" s="17"/>
      <c r="U52" s="17"/>
      <c r="V52" s="17"/>
    </row>
    <row r="53" spans="1:22" s="18" customFormat="1" ht="63.75">
      <c r="A53" s="22" t="s">
        <v>27</v>
      </c>
      <c r="B53" s="23" t="s">
        <v>23</v>
      </c>
      <c r="C53" s="22" t="s">
        <v>24</v>
      </c>
      <c r="D53" s="23" t="s">
        <v>100</v>
      </c>
      <c r="E53" s="22" t="s">
        <v>98</v>
      </c>
      <c r="F53" s="74">
        <v>121682</v>
      </c>
      <c r="G53" s="24">
        <v>171835</v>
      </c>
      <c r="H53" s="24">
        <v>183283</v>
      </c>
      <c r="I53" s="24">
        <v>177207</v>
      </c>
      <c r="J53" s="24">
        <v>171130</v>
      </c>
      <c r="K53" s="24">
        <v>165053</v>
      </c>
      <c r="L53" s="24">
        <v>165053</v>
      </c>
      <c r="M53" s="24">
        <v>1764080</v>
      </c>
      <c r="N53" s="25">
        <f t="shared" si="0"/>
        <v>2919323</v>
      </c>
      <c r="O53" s="17"/>
      <c r="P53" s="17"/>
      <c r="Q53" s="17"/>
      <c r="R53" s="17"/>
      <c r="S53" s="17"/>
      <c r="T53" s="17"/>
      <c r="U53" s="17"/>
      <c r="V53" s="17"/>
    </row>
    <row r="54" spans="1:22" s="18" customFormat="1" ht="63.75">
      <c r="A54" s="22" t="s">
        <v>27</v>
      </c>
      <c r="B54" s="23" t="s">
        <v>23</v>
      </c>
      <c r="C54" s="22" t="s">
        <v>24</v>
      </c>
      <c r="D54" s="23" t="s">
        <v>101</v>
      </c>
      <c r="E54" s="22" t="s">
        <v>102</v>
      </c>
      <c r="F54" s="74">
        <v>18584</v>
      </c>
      <c r="G54" s="24">
        <v>17744</v>
      </c>
      <c r="H54" s="24">
        <v>17083</v>
      </c>
      <c r="I54" s="24">
        <v>16432</v>
      </c>
      <c r="J54" s="24">
        <v>15786</v>
      </c>
      <c r="K54" s="24">
        <v>15130</v>
      </c>
      <c r="L54" s="24">
        <v>14480</v>
      </c>
      <c r="M54" s="24">
        <v>10565</v>
      </c>
      <c r="N54" s="25">
        <f t="shared" si="0"/>
        <v>125804</v>
      </c>
      <c r="O54" s="17"/>
      <c r="P54" s="17"/>
      <c r="Q54" s="17"/>
      <c r="R54" s="17"/>
      <c r="S54" s="17"/>
      <c r="T54" s="17"/>
      <c r="U54" s="17"/>
      <c r="V54" s="17"/>
    </row>
    <row r="55" spans="1:22" s="18" customFormat="1" ht="63.75">
      <c r="A55" s="22" t="s">
        <v>27</v>
      </c>
      <c r="B55" s="23" t="s">
        <v>23</v>
      </c>
      <c r="C55" s="22" t="s">
        <v>24</v>
      </c>
      <c r="D55" s="23" t="s">
        <v>103</v>
      </c>
      <c r="E55" s="22" t="s">
        <v>104</v>
      </c>
      <c r="F55" s="74">
        <v>10742</v>
      </c>
      <c r="G55" s="24">
        <v>11343</v>
      </c>
      <c r="H55" s="24">
        <v>10967</v>
      </c>
      <c r="I55" s="24">
        <v>10663</v>
      </c>
      <c r="J55" s="24">
        <v>10373</v>
      </c>
      <c r="K55" s="24">
        <v>10056</v>
      </c>
      <c r="L55" s="24">
        <v>9753</v>
      </c>
      <c r="M55" s="24">
        <v>104802</v>
      </c>
      <c r="N55" s="25">
        <f t="shared" si="0"/>
        <v>178699</v>
      </c>
      <c r="O55" s="17"/>
      <c r="P55" s="17"/>
      <c r="Q55" s="17"/>
      <c r="R55" s="17"/>
      <c r="S55" s="17"/>
      <c r="T55" s="17"/>
      <c r="U55" s="17"/>
      <c r="V55" s="17"/>
    </row>
    <row r="56" spans="1:22" ht="15.75">
      <c r="A56" s="26"/>
      <c r="B56" s="27" t="s">
        <v>105</v>
      </c>
      <c r="C56" s="26" t="s">
        <v>106</v>
      </c>
      <c r="D56" s="26" t="s">
        <v>106</v>
      </c>
      <c r="E56" s="26" t="s">
        <v>106</v>
      </c>
      <c r="F56" s="25">
        <f>SUM(F10:F55)</f>
        <v>1749998</v>
      </c>
      <c r="G56" s="25">
        <f aca="true" t="shared" si="1" ref="G56:N56">SUM(G10:G55)</f>
        <v>2087917</v>
      </c>
      <c r="H56" s="25">
        <f t="shared" si="1"/>
        <v>2058257</v>
      </c>
      <c r="I56" s="25">
        <f t="shared" si="1"/>
        <v>1999302</v>
      </c>
      <c r="J56" s="25">
        <f t="shared" si="1"/>
        <v>1942301</v>
      </c>
      <c r="K56" s="25">
        <f t="shared" si="1"/>
        <v>1879064</v>
      </c>
      <c r="L56" s="25">
        <f t="shared" si="1"/>
        <v>1831280</v>
      </c>
      <c r="M56" s="25">
        <f t="shared" si="1"/>
        <v>18033630</v>
      </c>
      <c r="N56" s="25">
        <f t="shared" si="1"/>
        <v>31581749</v>
      </c>
      <c r="O56" s="28"/>
      <c r="P56" s="28"/>
      <c r="Q56" s="28"/>
      <c r="R56" s="28"/>
      <c r="S56" s="29"/>
      <c r="T56" s="28"/>
      <c r="U56" s="28"/>
      <c r="V56" s="29"/>
    </row>
    <row r="57" spans="1:22" s="36" customFormat="1" ht="15.75">
      <c r="A57" s="30"/>
      <c r="B57" s="31"/>
      <c r="C57" s="31"/>
      <c r="D57" s="31"/>
      <c r="E57" s="31"/>
      <c r="F57" s="32"/>
      <c r="G57" s="32"/>
      <c r="H57" s="32"/>
      <c r="I57" s="32"/>
      <c r="J57" s="32"/>
      <c r="K57" s="32"/>
      <c r="L57" s="32"/>
      <c r="M57" s="32"/>
      <c r="N57" s="33"/>
      <c r="O57" s="34"/>
      <c r="P57" s="34"/>
      <c r="Q57" s="34"/>
      <c r="R57" s="34"/>
      <c r="S57" s="35"/>
      <c r="T57" s="34"/>
      <c r="U57" s="34"/>
      <c r="V57" s="35"/>
    </row>
    <row r="58" spans="1:22" s="36" customFormat="1" ht="15.75">
      <c r="A58" s="37"/>
      <c r="B58" s="37" t="s">
        <v>107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40"/>
      <c r="O58" s="34"/>
      <c r="P58" s="34"/>
      <c r="Q58" s="34"/>
      <c r="R58" s="34"/>
      <c r="S58" s="35"/>
      <c r="T58" s="34"/>
      <c r="U58" s="34"/>
      <c r="V58" s="35"/>
    </row>
    <row r="59" spans="1:22" s="36" customFormat="1" ht="60.75" customHeight="1">
      <c r="A59" s="26" t="s">
        <v>108</v>
      </c>
      <c r="B59" s="41" t="s">
        <v>109</v>
      </c>
      <c r="C59" s="26" t="s">
        <v>110</v>
      </c>
      <c r="D59" s="41" t="s">
        <v>111</v>
      </c>
      <c r="E59" s="26" t="s">
        <v>112</v>
      </c>
      <c r="F59" s="24">
        <v>6741</v>
      </c>
      <c r="G59" s="24">
        <v>6742</v>
      </c>
      <c r="H59" s="24">
        <v>6180</v>
      </c>
      <c r="I59" s="24">
        <v>4965</v>
      </c>
      <c r="J59" s="24">
        <v>0</v>
      </c>
      <c r="K59" s="24">
        <v>0</v>
      </c>
      <c r="L59" s="24">
        <v>0</v>
      </c>
      <c r="M59" s="24">
        <v>0</v>
      </c>
      <c r="N59" s="25">
        <f aca="true" t="shared" si="2" ref="N59:N64">SUM(F59:M59)</f>
        <v>24628</v>
      </c>
      <c r="O59" s="34"/>
      <c r="P59" s="34"/>
      <c r="Q59" s="34"/>
      <c r="R59" s="34"/>
      <c r="S59" s="35"/>
      <c r="T59" s="34"/>
      <c r="U59" s="34"/>
      <c r="V59" s="35"/>
    </row>
    <row r="60" spans="1:22" s="36" customFormat="1" ht="36" customHeight="1">
      <c r="A60" s="26" t="s">
        <v>108</v>
      </c>
      <c r="B60" s="41" t="s">
        <v>113</v>
      </c>
      <c r="C60" s="26" t="s">
        <v>110</v>
      </c>
      <c r="D60" s="41" t="s">
        <v>114</v>
      </c>
      <c r="E60" s="26" t="s">
        <v>115</v>
      </c>
      <c r="F60" s="24">
        <v>302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5">
        <f t="shared" si="2"/>
        <v>302</v>
      </c>
      <c r="O60" s="34"/>
      <c r="P60" s="34"/>
      <c r="Q60" s="34"/>
      <c r="R60" s="34"/>
      <c r="S60" s="35"/>
      <c r="T60" s="34"/>
      <c r="U60" s="34"/>
      <c r="V60" s="35"/>
    </row>
    <row r="61" spans="1:22" s="36" customFormat="1" ht="103.5" customHeight="1">
      <c r="A61" s="26" t="s">
        <v>108</v>
      </c>
      <c r="B61" s="41" t="s">
        <v>23</v>
      </c>
      <c r="C61" s="26" t="s">
        <v>24</v>
      </c>
      <c r="D61" s="41" t="s">
        <v>116</v>
      </c>
      <c r="E61" s="26" t="s">
        <v>117</v>
      </c>
      <c r="F61" s="24">
        <v>32434</v>
      </c>
      <c r="G61" s="24">
        <v>36351</v>
      </c>
      <c r="H61" s="24">
        <v>35586</v>
      </c>
      <c r="I61" s="24">
        <v>34819</v>
      </c>
      <c r="J61" s="24">
        <v>34096</v>
      </c>
      <c r="K61" s="24">
        <v>33255</v>
      </c>
      <c r="L61" s="24">
        <v>32519</v>
      </c>
      <c r="M61" s="24">
        <v>463516</v>
      </c>
      <c r="N61" s="25">
        <f t="shared" si="2"/>
        <v>702576</v>
      </c>
      <c r="O61" s="34"/>
      <c r="P61" s="34"/>
      <c r="Q61" s="34"/>
      <c r="R61" s="34"/>
      <c r="S61" s="35"/>
      <c r="T61" s="34"/>
      <c r="U61" s="34"/>
      <c r="V61" s="35"/>
    </row>
    <row r="62" spans="1:22" s="36" customFormat="1" ht="111.75" customHeight="1">
      <c r="A62" s="26" t="s">
        <v>108</v>
      </c>
      <c r="B62" s="41" t="s">
        <v>23</v>
      </c>
      <c r="C62" s="26" t="s">
        <v>24</v>
      </c>
      <c r="D62" s="41" t="s">
        <v>118</v>
      </c>
      <c r="E62" s="26" t="s">
        <v>119</v>
      </c>
      <c r="F62" s="24">
        <v>59172</v>
      </c>
      <c r="G62" s="24">
        <v>62129</v>
      </c>
      <c r="H62" s="24">
        <v>60087</v>
      </c>
      <c r="I62" s="24">
        <v>58046</v>
      </c>
      <c r="J62" s="24">
        <v>56047</v>
      </c>
      <c r="K62" s="24">
        <v>53964</v>
      </c>
      <c r="L62" s="24">
        <v>51925</v>
      </c>
      <c r="M62" s="24">
        <v>205070</v>
      </c>
      <c r="N62" s="25">
        <f t="shared" si="2"/>
        <v>606440</v>
      </c>
      <c r="O62" s="34"/>
      <c r="P62" s="34"/>
      <c r="Q62" s="34"/>
      <c r="R62" s="34"/>
      <c r="S62" s="35"/>
      <c r="T62" s="34"/>
      <c r="U62" s="34"/>
      <c r="V62" s="35"/>
    </row>
    <row r="63" spans="1:22" s="36" customFormat="1" ht="100.5" customHeight="1">
      <c r="A63" s="26" t="s">
        <v>108</v>
      </c>
      <c r="B63" s="41" t="s">
        <v>23</v>
      </c>
      <c r="C63" s="26" t="s">
        <v>24</v>
      </c>
      <c r="D63" s="41" t="s">
        <v>120</v>
      </c>
      <c r="E63" s="26" t="s">
        <v>121</v>
      </c>
      <c r="F63" s="24">
        <v>6404</v>
      </c>
      <c r="G63" s="24">
        <v>6976</v>
      </c>
      <c r="H63" s="24">
        <v>6825</v>
      </c>
      <c r="I63" s="24">
        <v>6674</v>
      </c>
      <c r="J63" s="24">
        <v>6532</v>
      </c>
      <c r="K63" s="24">
        <v>6371</v>
      </c>
      <c r="L63" s="24">
        <v>6220</v>
      </c>
      <c r="M63" s="24">
        <v>91392</v>
      </c>
      <c r="N63" s="25">
        <f t="shared" si="2"/>
        <v>137394</v>
      </c>
      <c r="O63" s="34"/>
      <c r="P63" s="34"/>
      <c r="Q63" s="34"/>
      <c r="R63" s="34"/>
      <c r="S63" s="35"/>
      <c r="T63" s="34"/>
      <c r="U63" s="34"/>
      <c r="V63" s="35"/>
    </row>
    <row r="64" spans="1:22" s="36" customFormat="1" ht="51">
      <c r="A64" s="26" t="s">
        <v>108</v>
      </c>
      <c r="B64" s="41" t="s">
        <v>23</v>
      </c>
      <c r="C64" s="26" t="s">
        <v>24</v>
      </c>
      <c r="D64" s="41" t="s">
        <v>122</v>
      </c>
      <c r="E64" s="26" t="s">
        <v>102</v>
      </c>
      <c r="F64" s="24">
        <v>10644</v>
      </c>
      <c r="G64" s="24">
        <v>13124</v>
      </c>
      <c r="H64" s="24">
        <v>12849</v>
      </c>
      <c r="I64" s="24">
        <v>12575</v>
      </c>
      <c r="J64" s="24">
        <v>12300</v>
      </c>
      <c r="K64" s="24">
        <v>12025</v>
      </c>
      <c r="L64" s="24">
        <v>11751</v>
      </c>
      <c r="M64" s="24">
        <v>193062</v>
      </c>
      <c r="N64" s="25">
        <f t="shared" si="2"/>
        <v>278330</v>
      </c>
      <c r="O64" s="34"/>
      <c r="P64" s="34"/>
      <c r="Q64" s="34"/>
      <c r="R64" s="34"/>
      <c r="S64" s="35"/>
      <c r="T64" s="34"/>
      <c r="U64" s="34"/>
      <c r="V64" s="35"/>
    </row>
    <row r="65" spans="1:14" ht="15.75">
      <c r="A65" s="26"/>
      <c r="B65" s="42" t="s">
        <v>105</v>
      </c>
      <c r="C65" s="26" t="s">
        <v>106</v>
      </c>
      <c r="D65" s="26" t="s">
        <v>106</v>
      </c>
      <c r="E65" s="26" t="s">
        <v>106</v>
      </c>
      <c r="F65" s="25">
        <f>SUM(F59:F64)</f>
        <v>115697</v>
      </c>
      <c r="G65" s="25">
        <f aca="true" t="shared" si="3" ref="G65:N65">SUM(G59:G64)</f>
        <v>125322</v>
      </c>
      <c r="H65" s="25">
        <f t="shared" si="3"/>
        <v>121527</v>
      </c>
      <c r="I65" s="25">
        <f t="shared" si="3"/>
        <v>117079</v>
      </c>
      <c r="J65" s="25">
        <f t="shared" si="3"/>
        <v>108975</v>
      </c>
      <c r="K65" s="25">
        <f t="shared" si="3"/>
        <v>105615</v>
      </c>
      <c r="L65" s="25">
        <f t="shared" si="3"/>
        <v>102415</v>
      </c>
      <c r="M65" s="25">
        <f t="shared" si="3"/>
        <v>953040</v>
      </c>
      <c r="N65" s="25">
        <f t="shared" si="3"/>
        <v>1749670</v>
      </c>
    </row>
    <row r="66" spans="1:14" ht="15.75">
      <c r="A66" s="43"/>
      <c r="B66" s="44"/>
      <c r="C66" s="44"/>
      <c r="D66" s="44"/>
      <c r="E66" s="44"/>
      <c r="F66" s="39"/>
      <c r="G66" s="39"/>
      <c r="H66" s="39"/>
      <c r="I66" s="39"/>
      <c r="J66" s="39"/>
      <c r="K66" s="39"/>
      <c r="L66" s="39"/>
      <c r="M66" s="39"/>
      <c r="N66" s="45"/>
    </row>
    <row r="67" spans="1:14" ht="15.75" hidden="1">
      <c r="A67" s="46"/>
      <c r="B67" s="47" t="s">
        <v>123</v>
      </c>
      <c r="C67" s="22" t="s">
        <v>106</v>
      </c>
      <c r="D67" s="22" t="s">
        <v>106</v>
      </c>
      <c r="E67" s="22" t="s">
        <v>106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25">
        <v>0</v>
      </c>
    </row>
    <row r="68" spans="1:14" ht="15.75">
      <c r="A68" s="46"/>
      <c r="B68" s="49"/>
      <c r="C68" s="49"/>
      <c r="D68" s="49"/>
      <c r="E68" s="49"/>
      <c r="F68" s="39"/>
      <c r="G68" s="39"/>
      <c r="H68" s="39"/>
      <c r="I68" s="39"/>
      <c r="J68" s="39"/>
      <c r="K68" s="39"/>
      <c r="L68" s="39"/>
      <c r="M68" s="39"/>
      <c r="N68" s="50"/>
    </row>
    <row r="69" spans="1:14" ht="15.75">
      <c r="A69" s="46"/>
      <c r="B69" s="47" t="s">
        <v>124</v>
      </c>
      <c r="C69" s="51"/>
      <c r="D69" s="51"/>
      <c r="E69" s="52"/>
      <c r="F69" s="25">
        <f>F65+F56</f>
        <v>1865695</v>
      </c>
      <c r="G69" s="25">
        <f aca="true" t="shared" si="4" ref="G69:N69">G65+G56</f>
        <v>2213239</v>
      </c>
      <c r="H69" s="25">
        <f t="shared" si="4"/>
        <v>2179784</v>
      </c>
      <c r="I69" s="25">
        <f t="shared" si="4"/>
        <v>2116381</v>
      </c>
      <c r="J69" s="25">
        <f t="shared" si="4"/>
        <v>2051276</v>
      </c>
      <c r="K69" s="25">
        <f t="shared" si="4"/>
        <v>1984679</v>
      </c>
      <c r="L69" s="25">
        <f t="shared" si="4"/>
        <v>1933695</v>
      </c>
      <c r="M69" s="25">
        <f t="shared" si="4"/>
        <v>18986670</v>
      </c>
      <c r="N69" s="25">
        <f t="shared" si="4"/>
        <v>33331419</v>
      </c>
    </row>
    <row r="70" spans="1:14" ht="18.75" customHeight="1">
      <c r="A70" s="46"/>
      <c r="B70" s="53"/>
      <c r="C70" s="53"/>
      <c r="D70" s="53"/>
      <c r="E70" s="53"/>
      <c r="F70" s="39"/>
      <c r="G70" s="39"/>
      <c r="H70" s="39"/>
      <c r="I70" s="39"/>
      <c r="J70" s="39"/>
      <c r="K70" s="39"/>
      <c r="L70" s="39"/>
      <c r="M70" s="39"/>
      <c r="N70" s="54"/>
    </row>
    <row r="71" spans="1:14" ht="15.75" hidden="1">
      <c r="A71" s="46"/>
      <c r="B71" s="87" t="s">
        <v>125</v>
      </c>
      <c r="C71" s="88"/>
      <c r="D71" s="88"/>
      <c r="E71" s="89"/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6" t="s">
        <v>106</v>
      </c>
      <c r="N71" s="56" t="s">
        <v>106</v>
      </c>
    </row>
    <row r="72" spans="1:14" ht="48" customHeight="1">
      <c r="A72" s="57"/>
      <c r="B72" s="85" t="s">
        <v>125</v>
      </c>
      <c r="C72" s="85"/>
      <c r="D72" s="85"/>
      <c r="E72" s="85"/>
      <c r="F72" s="70">
        <f>F69/$N$74*100</f>
        <v>6.399601636850773</v>
      </c>
      <c r="G72" s="70">
        <f aca="true" t="shared" si="5" ref="G72:L72">G69/$N$74*100</f>
        <v>7.591727440520539</v>
      </c>
      <c r="H72" s="70">
        <f t="shared" si="5"/>
        <v>7.476971988658986</v>
      </c>
      <c r="I72" s="70">
        <f t="shared" si="5"/>
        <v>7.259490598302443</v>
      </c>
      <c r="J72" s="70">
        <f t="shared" si="5"/>
        <v>7.036171103654512</v>
      </c>
      <c r="K72" s="70">
        <f t="shared" si="5"/>
        <v>6.807733834856906</v>
      </c>
      <c r="L72" s="70">
        <f t="shared" si="5"/>
        <v>6.632851397023712</v>
      </c>
      <c r="M72" s="71" t="s">
        <v>106</v>
      </c>
      <c r="N72" s="71" t="s">
        <v>106</v>
      </c>
    </row>
    <row r="73" spans="1:14" ht="15" customHeight="1" hidden="1">
      <c r="A73" s="57"/>
      <c r="B73" s="65"/>
      <c r="C73" s="66"/>
      <c r="D73" s="66"/>
      <c r="E73" s="66"/>
      <c r="F73" s="58"/>
      <c r="G73" s="58"/>
      <c r="H73" s="58"/>
      <c r="I73" s="58"/>
      <c r="J73" s="58"/>
      <c r="K73" s="58"/>
      <c r="L73" s="58"/>
      <c r="M73" s="58"/>
      <c r="N73" s="59"/>
    </row>
    <row r="74" spans="1:22" ht="39" customHeight="1">
      <c r="A74" s="61"/>
      <c r="B74" s="86" t="s">
        <v>126</v>
      </c>
      <c r="C74" s="86"/>
      <c r="D74" s="86"/>
      <c r="E74" s="86"/>
      <c r="F74" s="72"/>
      <c r="G74" s="67"/>
      <c r="H74" s="67"/>
      <c r="I74" s="67"/>
      <c r="J74" s="67"/>
      <c r="K74" s="67"/>
      <c r="L74" s="67"/>
      <c r="M74" s="73"/>
      <c r="N74" s="60">
        <v>29153299</v>
      </c>
      <c r="S74" s="3"/>
      <c r="V74" s="3"/>
    </row>
    <row r="75" spans="1:5" ht="15.75">
      <c r="A75" s="62"/>
      <c r="B75" s="63"/>
      <c r="C75" s="64"/>
      <c r="D75" s="64"/>
      <c r="E75" s="64"/>
    </row>
    <row r="76" spans="1:7" ht="15.75">
      <c r="A76" s="62"/>
      <c r="B76" s="4" t="s">
        <v>128</v>
      </c>
      <c r="C76" s="4"/>
      <c r="D76" s="3"/>
      <c r="E76" s="3" t="s">
        <v>131</v>
      </c>
      <c r="F76" s="68"/>
      <c r="G76" s="69" t="s">
        <v>127</v>
      </c>
    </row>
    <row r="77" spans="2:4" ht="42" customHeight="1">
      <c r="B77" s="90"/>
      <c r="C77" s="90"/>
      <c r="D77" s="90"/>
    </row>
  </sheetData>
  <sheetProtection selectLockedCells="1" selectUnlockedCells="1"/>
  <mergeCells count="12">
    <mergeCell ref="B77:D77"/>
    <mergeCell ref="A5:A6"/>
    <mergeCell ref="B5:B6"/>
    <mergeCell ref="C5:C6"/>
    <mergeCell ref="D5:D6"/>
    <mergeCell ref="E5:E6"/>
    <mergeCell ref="F5:N5"/>
    <mergeCell ref="A3:N3"/>
    <mergeCell ref="G1:N1"/>
    <mergeCell ref="B72:E72"/>
    <mergeCell ref="B74:E74"/>
    <mergeCell ref="B71:E71"/>
  </mergeCells>
  <printOptions/>
  <pageMargins left="0.3937007874015748" right="0" top="0.7874015748031497" bottom="0.3937007874015748" header="0.5118110236220472" footer="0.31496062992125984"/>
  <pageSetup firstPageNumber="1" useFirstPageNumber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Darbinieks</dc:creator>
  <cp:keywords/>
  <dc:description/>
  <cp:lastModifiedBy>Vita Bašķere</cp:lastModifiedBy>
  <cp:lastPrinted>2024-02-21T14:18:36Z</cp:lastPrinted>
  <dcterms:created xsi:type="dcterms:W3CDTF">2024-02-09T04:08:26Z</dcterms:created>
  <dcterms:modified xsi:type="dcterms:W3CDTF">2024-02-22T09:39:57Z</dcterms:modified>
  <cp:category/>
  <cp:version/>
  <cp:contentType/>
  <cp:contentStatus/>
</cp:coreProperties>
</file>