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s\Desktop\"/>
    </mc:Choice>
  </mc:AlternateContent>
  <xr:revisionPtr revIDLastSave="0" documentId="13_ncr:1_{047AA1BC-982E-4234-A7C8-0E02840E625D}" xr6:coauthVersionLast="47" xr6:coauthVersionMax="47" xr10:uidLastSave="{00000000-0000-0000-0000-000000000000}"/>
  <bookViews>
    <workbookView xWindow="-120" yWindow="-120" windowWidth="29040" windowHeight="15720" xr2:uid="{6B91D949-0402-41DB-95E7-919716FC7A4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H55" i="1" s="1"/>
  <c r="H57" i="1"/>
  <c r="H59" i="1"/>
</calcChain>
</file>

<file path=xl/sharedStrings.xml><?xml version="1.0" encoding="utf-8"?>
<sst xmlns="http://schemas.openxmlformats.org/spreadsheetml/2006/main" count="75" uniqueCount="45">
  <si>
    <t>Tehniskais - Finanšu piedāvājums</t>
  </si>
  <si>
    <t xml:space="preserve"> </t>
  </si>
  <si>
    <r>
      <t>Preču nosaukums</t>
    </r>
    <r>
      <rPr>
        <b/>
        <sz val="10"/>
        <rFont val="Times New Roman"/>
        <family val="1"/>
        <charset val="186"/>
      </rPr>
      <t>* (Pasūtītāja prasības)</t>
    </r>
  </si>
  <si>
    <t>Pretendenta piedāvājums (Tehniskais apraksts)</t>
  </si>
  <si>
    <t>Mērvienība</t>
  </si>
  <si>
    <t>Daudzums</t>
  </si>
  <si>
    <t>Cena (bez PVN) EUR</t>
  </si>
  <si>
    <t>Summa (bez PVN) EUR</t>
  </si>
  <si>
    <t>GULBENES NOVADA BIBLIOTĒKA</t>
  </si>
  <si>
    <r>
      <rPr>
        <b/>
        <sz val="10"/>
        <color indexed="8"/>
        <rFont val="Times New Roman"/>
        <family val="1"/>
        <charset val="186"/>
      </rPr>
      <t>Tīkla IP KAMERA.</t>
    </r>
    <r>
      <rPr>
        <sz val="10"/>
        <color indexed="8"/>
        <rFont val="Times New Roman"/>
        <family val="1"/>
        <charset val="186"/>
      </rPr>
      <t xml:space="preserve"> DS-2CD2T47G2H-LI</t>
    </r>
  </si>
  <si>
    <t>gab</t>
  </si>
  <si>
    <r>
      <t xml:space="preserve"> </t>
    </r>
    <r>
      <rPr>
        <b/>
        <sz val="10"/>
        <color rgb="FF000000"/>
        <rFont val="Times New Roman"/>
        <family val="1"/>
        <charset val="186"/>
      </rPr>
      <t xml:space="preserve">Montāžas </t>
    </r>
    <r>
      <rPr>
        <b/>
        <sz val="10"/>
        <color indexed="8"/>
        <rFont val="Times New Roman"/>
        <family val="1"/>
        <charset val="186"/>
      </rPr>
      <t>kārba.</t>
    </r>
    <r>
      <rPr>
        <sz val="10"/>
        <color indexed="8"/>
        <rFont val="Times New Roman"/>
        <family val="1"/>
        <charset val="186"/>
      </rPr>
      <t xml:space="preserve"> DS-1280ZJ-S</t>
    </r>
  </si>
  <si>
    <r>
      <rPr>
        <b/>
        <sz val="10"/>
        <color indexed="8"/>
        <rFont val="Times New Roman"/>
        <family val="1"/>
        <charset val="186"/>
      </rPr>
      <t>Video ierakstītājs.</t>
    </r>
    <r>
      <rPr>
        <sz val="10"/>
        <color rgb="FF000000"/>
        <rFont val="Times New Roman"/>
        <family val="1"/>
        <charset val="186"/>
      </rPr>
      <t xml:space="preserve"> DS-7616NXI-K2</t>
    </r>
  </si>
  <si>
    <r>
      <rPr>
        <b/>
        <sz val="10"/>
        <color rgb="FF000000"/>
        <rFont val="Times New Roman"/>
        <family val="1"/>
        <charset val="186"/>
      </rPr>
      <t>Cietais disks.</t>
    </r>
    <r>
      <rPr>
        <sz val="10"/>
        <color indexed="8"/>
        <rFont val="Times New Roman"/>
        <family val="1"/>
        <charset val="186"/>
      </rPr>
      <t xml:space="preserve"> HDD-4Tb</t>
    </r>
  </si>
  <si>
    <r>
      <rPr>
        <b/>
        <sz val="10"/>
        <color rgb="FF000000"/>
        <rFont val="Times New Roman"/>
        <family val="1"/>
        <charset val="186"/>
      </rPr>
      <t xml:space="preserve"> Komutātors. </t>
    </r>
    <r>
      <rPr>
        <sz val="10"/>
        <color rgb="FF000000"/>
        <rFont val="Times New Roman"/>
        <family val="1"/>
        <charset val="186"/>
      </rPr>
      <t>DS-3E0310HP-E</t>
    </r>
  </si>
  <si>
    <r>
      <rPr>
        <b/>
        <sz val="10"/>
        <color indexed="8"/>
        <rFont val="Times New Roman"/>
        <family val="1"/>
        <charset val="186"/>
      </rPr>
      <t xml:space="preserve">UPS 720W. </t>
    </r>
    <r>
      <rPr>
        <sz val="10"/>
        <color rgb="FF000000"/>
        <rFont val="Times New Roman"/>
        <family val="1"/>
        <charset val="186"/>
      </rPr>
      <t>EA2120</t>
    </r>
  </si>
  <si>
    <r>
      <rPr>
        <b/>
        <sz val="10"/>
        <color indexed="8"/>
        <rFont val="Times New Roman"/>
        <family val="1"/>
        <charset val="186"/>
      </rPr>
      <t xml:space="preserve">Interneta kabelis. </t>
    </r>
    <r>
      <rPr>
        <sz val="10"/>
        <color rgb="FF000000"/>
        <rFont val="Times New Roman"/>
        <family val="1"/>
        <charset val="186"/>
      </rPr>
      <t>Cat5 ekranēts 0,5mm</t>
    </r>
  </si>
  <si>
    <t>metri</t>
  </si>
  <si>
    <r>
      <rPr>
        <b/>
        <sz val="10"/>
        <color indexed="8"/>
        <rFont val="Times New Roman"/>
        <family val="1"/>
        <charset val="186"/>
      </rPr>
      <t xml:space="preserve">Konektors. </t>
    </r>
    <r>
      <rPr>
        <sz val="10"/>
        <color rgb="FF000000"/>
        <rFont val="Times New Roman"/>
        <family val="1"/>
        <charset val="186"/>
      </rPr>
      <t>RJ-45</t>
    </r>
  </si>
  <si>
    <r>
      <rPr>
        <b/>
        <sz val="10"/>
        <color indexed="8"/>
        <rFont val="Times New Roman"/>
        <family val="1"/>
        <charset val="186"/>
      </rPr>
      <t xml:space="preserve">Urbšanas darbi. </t>
    </r>
    <r>
      <rPr>
        <sz val="10"/>
        <color indexed="8"/>
        <rFont val="Times New Roman"/>
        <family val="1"/>
        <charset val="186"/>
      </rPr>
      <t>Urbšanas darbu veikšana: kokā, mūrī, betonā, metālā. Urbumu vietu ierīkošana un darba vietas sakopšana. Speciālā aprīkojuma īre/amortizācija/nolietojums.</t>
    </r>
  </si>
  <si>
    <r>
      <rPr>
        <b/>
        <sz val="10"/>
        <color indexed="8"/>
        <rFont val="Times New Roman"/>
        <family val="1"/>
        <charset val="186"/>
      </rPr>
      <t xml:space="preserve">Montāžas piederumi. </t>
    </r>
    <r>
      <rPr>
        <sz val="10"/>
        <color indexed="8"/>
        <rFont val="Times New Roman"/>
        <family val="1"/>
        <charset val="186"/>
      </rPr>
      <t>Instalācijas stiprinājumi, konektori, skrūves, dībeļi, u.tml.. Kabeļu aizsardzības materiāli, troses, savienojumi. Instrumentu nolietojums. Neparedzētie un virsizdevumi.</t>
    </r>
  </si>
  <si>
    <t>GULBENES NOVADA KULTŪRAS CENTRS</t>
  </si>
  <si>
    <r>
      <rPr>
        <b/>
        <sz val="10"/>
        <color rgb="FF000000"/>
        <rFont val="Times New Roman"/>
        <family val="1"/>
        <charset val="186"/>
      </rPr>
      <t>Tīkla IP KAMERA</t>
    </r>
    <r>
      <rPr>
        <sz val="10"/>
        <color indexed="8"/>
        <rFont val="Times New Roman"/>
        <family val="1"/>
        <charset val="186"/>
      </rPr>
      <t>. DS-2CD2T47G2H-LI</t>
    </r>
  </si>
  <si>
    <r>
      <rPr>
        <b/>
        <sz val="10"/>
        <color rgb="FF000000"/>
        <rFont val="Times New Roman"/>
        <family val="1"/>
        <charset val="186"/>
      </rPr>
      <t xml:space="preserve"> Montāžas kārba.</t>
    </r>
    <r>
      <rPr>
        <sz val="10"/>
        <color rgb="FF000000"/>
        <rFont val="Times New Roman"/>
        <family val="1"/>
        <charset val="186"/>
      </rPr>
      <t xml:space="preserve"> DS-1280ZJ-S</t>
    </r>
  </si>
  <si>
    <r>
      <rPr>
        <b/>
        <sz val="10"/>
        <color rgb="FF000000"/>
        <rFont val="Times New Roman"/>
        <family val="1"/>
        <charset val="186"/>
      </rPr>
      <t>Komutātors</t>
    </r>
    <r>
      <rPr>
        <sz val="10"/>
        <color indexed="8"/>
        <rFont val="Times New Roman"/>
        <family val="1"/>
        <charset val="186"/>
      </rPr>
      <t>.DS-3E0106HP-E</t>
    </r>
  </si>
  <si>
    <r>
      <rPr>
        <b/>
        <sz val="10"/>
        <color rgb="FF000000"/>
        <rFont val="Times New Roman"/>
        <family val="1"/>
        <charset val="186"/>
      </rPr>
      <t xml:space="preserve">Interneta kabelis. </t>
    </r>
    <r>
      <rPr>
        <sz val="10"/>
        <color indexed="8"/>
        <rFont val="Times New Roman"/>
        <family val="1"/>
        <charset val="186"/>
      </rPr>
      <t>Cat5 ekranēts 0,5mm</t>
    </r>
  </si>
  <si>
    <r>
      <rPr>
        <b/>
        <sz val="10"/>
        <color rgb="FF000000"/>
        <rFont val="Times New Roman"/>
        <family val="1"/>
        <charset val="186"/>
      </rPr>
      <t>Konektors.</t>
    </r>
    <r>
      <rPr>
        <sz val="10"/>
        <color rgb="FF000000"/>
        <rFont val="Times New Roman"/>
        <family val="1"/>
        <charset val="186"/>
      </rPr>
      <t xml:space="preserve"> RJ-45</t>
    </r>
  </si>
  <si>
    <r>
      <rPr>
        <b/>
        <sz val="10"/>
        <color rgb="FF000000"/>
        <rFont val="Times New Roman"/>
        <family val="1"/>
        <charset val="186"/>
      </rPr>
      <t>Urbšanas darbi.</t>
    </r>
    <r>
      <rPr>
        <sz val="10"/>
        <color rgb="FF000000"/>
        <rFont val="Times New Roman"/>
        <family val="1"/>
        <charset val="186"/>
      </rPr>
      <t xml:space="preserve"> Urbšanas darbu veikšana: kokā, mūrī, betonā, metālā. Urbumu vietu ierīkošana un darba vietas sakopšana. Speciālā aprīkojuma īre/amortizācija/nolietojums.</t>
    </r>
  </si>
  <si>
    <r>
      <rPr>
        <b/>
        <sz val="10"/>
        <color rgb="FF000000"/>
        <rFont val="Times New Roman"/>
        <family val="1"/>
        <charset val="186"/>
      </rPr>
      <t>Montāžas piederumi.</t>
    </r>
    <r>
      <rPr>
        <sz val="10"/>
        <color indexed="8"/>
        <rFont val="Times New Roman"/>
        <family val="1"/>
        <charset val="186"/>
      </rPr>
      <t xml:space="preserve"> Instalācijas stiprinājumi, konektori, skrūves, dībeļi, u.tml.. Kabeļu aizsardzības materiāli, troses, savienojumi. Instrumentu nolietojums. Neparedzētie un virsizdevumi.</t>
    </r>
  </si>
  <si>
    <t>GULBENES CENTRĀLAIS SKVĒRS/ GULBENES NOVADA CENTRĀLĀ PĀRVALDE</t>
  </si>
  <si>
    <r>
      <rPr>
        <b/>
        <sz val="10"/>
        <color indexed="8"/>
        <rFont val="Times New Roman"/>
        <family val="1"/>
        <charset val="186"/>
      </rPr>
      <t>Tīkla IP KAMERA. D</t>
    </r>
    <r>
      <rPr>
        <sz val="10"/>
        <color rgb="FF000000"/>
        <rFont val="Times New Roman"/>
        <family val="1"/>
        <charset val="186"/>
      </rPr>
      <t>S-2CD2T47G2H-LI</t>
    </r>
  </si>
  <si>
    <r>
      <t xml:space="preserve"> </t>
    </r>
    <r>
      <rPr>
        <b/>
        <sz val="10"/>
        <color indexed="8"/>
        <rFont val="Times New Roman"/>
        <family val="1"/>
        <charset val="186"/>
      </rPr>
      <t xml:space="preserve">Montāžas kārba. </t>
    </r>
    <r>
      <rPr>
        <sz val="10"/>
        <color rgb="FF000000"/>
        <rFont val="Times New Roman"/>
        <family val="1"/>
        <charset val="186"/>
      </rPr>
      <t>DS-1280ZJ-S</t>
    </r>
  </si>
  <si>
    <r>
      <rPr>
        <b/>
        <sz val="10"/>
        <color indexed="8"/>
        <rFont val="Times New Roman"/>
        <family val="1"/>
        <charset val="186"/>
      </rPr>
      <t xml:space="preserve">Video ierakstītājs. </t>
    </r>
    <r>
      <rPr>
        <sz val="10"/>
        <color rgb="FF000000"/>
        <rFont val="Times New Roman"/>
        <family val="1"/>
        <charset val="186"/>
      </rPr>
      <t>DS-7616NXI-K2</t>
    </r>
  </si>
  <si>
    <r>
      <t xml:space="preserve"> </t>
    </r>
    <r>
      <rPr>
        <b/>
        <sz val="10"/>
        <color indexed="8"/>
        <rFont val="Times New Roman"/>
        <family val="1"/>
        <charset val="186"/>
      </rPr>
      <t xml:space="preserve"> Komutātors. </t>
    </r>
    <r>
      <rPr>
        <sz val="10"/>
        <color rgb="FF000000"/>
        <rFont val="Times New Roman"/>
        <family val="1"/>
        <charset val="186"/>
      </rPr>
      <t>DS-3E0310HP-E</t>
    </r>
  </si>
  <si>
    <r>
      <rPr>
        <b/>
        <sz val="10"/>
        <color rgb="FF000000"/>
        <rFont val="Times New Roman"/>
        <family val="1"/>
        <charset val="186"/>
      </rPr>
      <t>UPS 720W.</t>
    </r>
    <r>
      <rPr>
        <sz val="10"/>
        <color rgb="FF000000"/>
        <rFont val="Times New Roman"/>
        <family val="1"/>
        <charset val="186"/>
      </rPr>
      <t xml:space="preserve"> EA2120</t>
    </r>
  </si>
  <si>
    <r>
      <rPr>
        <b/>
        <sz val="10"/>
        <color indexed="8"/>
        <rFont val="Times New Roman"/>
        <family val="1"/>
        <charset val="186"/>
      </rPr>
      <t xml:space="preserve">Interneta apraides antenas. </t>
    </r>
    <r>
      <rPr>
        <sz val="10"/>
        <color rgb="FF000000"/>
        <rFont val="Times New Roman"/>
        <family val="1"/>
        <charset val="186"/>
      </rPr>
      <t>Mikrotik SXsq 5ac</t>
    </r>
  </si>
  <si>
    <t>Hermētiska metāla kārba.</t>
  </si>
  <si>
    <r>
      <rPr>
        <b/>
        <sz val="10"/>
        <color indexed="8"/>
        <rFont val="Times New Roman"/>
        <family val="1"/>
        <charset val="186"/>
      </rPr>
      <t xml:space="preserve">Urbšanas darbi. </t>
    </r>
    <r>
      <rPr>
        <sz val="10"/>
        <color indexed="8"/>
        <rFont val="Times New Roman"/>
        <family val="1"/>
        <charset val="186"/>
      </rPr>
      <t>Urbšanas darbu veikšana: kokā, mūrī, betonā, metālā. Urbumu vietu ierīkošana un darba vietas sakopšana. Speciālā aprīkojuma īre/amortizācija/nolietojums</t>
    </r>
    <r>
      <rPr>
        <sz val="10"/>
        <color indexed="8"/>
        <rFont val="Times New Roman"/>
        <family val="1"/>
        <charset val="186"/>
      </rPr>
      <t>.</t>
    </r>
  </si>
  <si>
    <r>
      <rPr>
        <b/>
        <sz val="10"/>
        <color indexed="8"/>
        <rFont val="Times New Roman"/>
        <family val="1"/>
        <charset val="186"/>
      </rPr>
      <t xml:space="preserve">Montāžas piederumi. </t>
    </r>
    <r>
      <rPr>
        <sz val="10"/>
        <color indexed="8"/>
        <rFont val="Times New Roman"/>
        <family val="1"/>
        <charset val="186"/>
      </rPr>
      <t>Instalācijas stiprinājumi, konektori, skrūves, dībeļi, u.tml.. Kabeļu aizsardzības materiāli, troses, savienojumi. Instrumentu nolietojums. Neparedzētie un virsizdevumi</t>
    </r>
    <r>
      <rPr>
        <sz val="10"/>
        <color indexed="8"/>
        <rFont val="Times New Roman"/>
        <family val="1"/>
        <charset val="186"/>
      </rPr>
      <t>.</t>
    </r>
  </si>
  <si>
    <t>Kopā</t>
  </si>
  <si>
    <t>PVN</t>
  </si>
  <si>
    <t>likme</t>
  </si>
  <si>
    <t>Summa</t>
  </si>
  <si>
    <t>Ja ražotājs paredzējis atbilstošas licences, to iegādi un to pievienošanu nodrošina pretendents.</t>
  </si>
  <si>
    <t>Pretendentam jābūt sertificētam darbam ar tehniskajā specifikācijā norādītajām ražotāja iekārtām.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</si>
</sst>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4" x14ac:knownFonts="1">
    <font>
      <sz val="11"/>
      <color theme="1"/>
      <name val="Calibri"/>
      <family val="2"/>
      <charset val="186"/>
      <scheme val="minor"/>
    </font>
    <font>
      <u/>
      <sz val="11"/>
      <color rgb="FF0000FF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  <font>
      <sz val="10"/>
      <color rgb="FF0000FF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rgb="FF000000"/>
      <name val="Times New Roman"/>
      <family val="1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4" fillId="0" borderId="0" xfId="0" applyNumberFormat="1" applyFont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6" fillId="0" borderId="0" xfId="0" applyFont="1"/>
    <xf numFmtId="0" fontId="3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2" fontId="4" fillId="0" borderId="1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0" fillId="0" borderId="0" xfId="0"/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9" fillId="0" borderId="3" xfId="0" applyFont="1" applyBorder="1"/>
    <xf numFmtId="0" fontId="9" fillId="0" borderId="4" xfId="0" applyFont="1" applyBorder="1"/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9" fillId="0" borderId="6" xfId="0" applyFont="1" applyBorder="1"/>
    <xf numFmtId="0" fontId="9" fillId="0" borderId="7" xfId="0" applyFont="1" applyBorder="1"/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9" fillId="0" borderId="0" xfId="0" applyFont="1" applyAlignment="1">
      <alignment horizontal="left"/>
    </xf>
    <xf numFmtId="9" fontId="4" fillId="0" borderId="9" xfId="0" applyNumberFormat="1" applyFont="1" applyBorder="1" applyAlignment="1">
      <alignment horizontal="center" vertical="top" wrapText="1"/>
    </xf>
    <xf numFmtId="9" fontId="4" fillId="0" borderId="10" xfId="0" applyNumberFormat="1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right" vertical="top" wrapText="1"/>
    </xf>
    <xf numFmtId="2" fontId="4" fillId="0" borderId="10" xfId="0" applyNumberFormat="1" applyFont="1" applyBorder="1" applyAlignment="1">
      <alignment horizontal="right" vertical="top" wrapText="1"/>
    </xf>
    <xf numFmtId="0" fontId="13" fillId="0" borderId="0" xfId="0" applyFont="1"/>
    <xf numFmtId="0" fontId="13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65624-33F3-4207-A77B-B6AD1033B8A3}">
  <dimension ref="A5:J62"/>
  <sheetViews>
    <sheetView tabSelected="1" topLeftCell="A42" workbookViewId="0">
      <selection activeCell="A64" sqref="A64"/>
    </sheetView>
  </sheetViews>
  <sheetFormatPr defaultRowHeight="15" x14ac:dyDescent="0.25"/>
  <cols>
    <col min="1" max="1" width="57.5703125" customWidth="1"/>
    <col min="2" max="2" width="14.140625" customWidth="1"/>
    <col min="3" max="3" width="12.28515625" customWidth="1"/>
    <col min="4" max="4" width="13" customWidth="1"/>
    <col min="5" max="5" width="11.42578125" customWidth="1"/>
    <col min="6" max="6" width="11.7109375" customWidth="1"/>
  </cols>
  <sheetData>
    <row r="5" spans="1:6" x14ac:dyDescent="0.25">
      <c r="A5" s="1"/>
      <c r="B5" s="1"/>
    </row>
    <row r="6" spans="1:6" x14ac:dyDescent="0.25">
      <c r="A6" s="2"/>
      <c r="B6" s="2"/>
      <c r="C6" s="2"/>
      <c r="D6" s="3"/>
      <c r="E6" s="4"/>
      <c r="F6" s="5"/>
    </row>
    <row r="7" spans="1:6" ht="18.75" x14ac:dyDescent="0.3">
      <c r="A7" s="29" t="s">
        <v>0</v>
      </c>
      <c r="B7" s="29"/>
      <c r="C7" s="30"/>
      <c r="D7" s="30"/>
      <c r="E7" s="6"/>
      <c r="F7" s="7"/>
    </row>
    <row r="8" spans="1:6" x14ac:dyDescent="0.25">
      <c r="E8" s="2"/>
      <c r="F8" s="2"/>
    </row>
    <row r="9" spans="1:6" x14ac:dyDescent="0.25">
      <c r="A9" s="6"/>
      <c r="B9" s="6"/>
      <c r="C9" s="6"/>
      <c r="D9" s="6"/>
      <c r="E9" s="6"/>
      <c r="F9" s="6"/>
    </row>
    <row r="10" spans="1:6" x14ac:dyDescent="0.25">
      <c r="A10" s="8"/>
      <c r="B10" s="8"/>
      <c r="C10" s="6"/>
      <c r="D10" s="9"/>
      <c r="E10" s="9"/>
      <c r="F10" s="9"/>
    </row>
    <row r="11" spans="1:6" x14ac:dyDescent="0.25">
      <c r="A11" s="8"/>
      <c r="B11" s="8"/>
      <c r="C11" s="8"/>
      <c r="D11" s="9"/>
      <c r="E11" s="9"/>
      <c r="F11" s="9"/>
    </row>
    <row r="12" spans="1:6" x14ac:dyDescent="0.25">
      <c r="A12" s="8"/>
      <c r="B12" s="8"/>
      <c r="C12" s="8"/>
      <c r="D12" s="9"/>
      <c r="E12" s="9"/>
      <c r="F12" s="9"/>
    </row>
    <row r="13" spans="1:6" x14ac:dyDescent="0.25">
      <c r="A13" s="9"/>
      <c r="B13" s="9"/>
      <c r="C13" s="8"/>
      <c r="D13" s="9"/>
      <c r="E13" s="9"/>
      <c r="F13" s="9"/>
    </row>
    <row r="14" spans="1:6" x14ac:dyDescent="0.25">
      <c r="A14" s="6"/>
      <c r="B14" s="6"/>
      <c r="C14" s="6"/>
      <c r="D14" s="9"/>
      <c r="E14" s="9"/>
      <c r="F14" s="9"/>
    </row>
    <row r="15" spans="1:6" x14ac:dyDescent="0.25">
      <c r="A15" s="8"/>
      <c r="B15" s="8"/>
      <c r="C15" s="8"/>
      <c r="D15" s="9"/>
      <c r="E15" s="9"/>
      <c r="F15" s="9"/>
    </row>
    <row r="16" spans="1:6" x14ac:dyDescent="0.25">
      <c r="A16" s="8"/>
      <c r="B16" s="8"/>
      <c r="C16" s="8"/>
      <c r="D16" s="9"/>
      <c r="E16" s="8"/>
      <c r="F16" s="8"/>
    </row>
    <row r="17" spans="1:6" x14ac:dyDescent="0.25">
      <c r="A17" s="8"/>
      <c r="B17" s="8"/>
      <c r="C17" s="8"/>
      <c r="D17" s="9"/>
      <c r="E17" s="8"/>
      <c r="F17" s="8"/>
    </row>
    <row r="18" spans="1:6" x14ac:dyDescent="0.25">
      <c r="A18" s="8"/>
      <c r="B18" s="8"/>
      <c r="C18" s="8"/>
      <c r="D18" s="9"/>
      <c r="E18" s="8"/>
      <c r="F18" s="8"/>
    </row>
    <row r="19" spans="1:6" x14ac:dyDescent="0.25">
      <c r="A19" s="8"/>
      <c r="B19" s="8"/>
      <c r="C19" s="10" t="s">
        <v>1</v>
      </c>
      <c r="D19" s="10"/>
      <c r="E19" s="10"/>
      <c r="F19" s="11"/>
    </row>
    <row r="21" spans="1:6" ht="51" x14ac:dyDescent="0.25">
      <c r="A21" s="12" t="s">
        <v>2</v>
      </c>
      <c r="B21" s="13" t="s">
        <v>3</v>
      </c>
      <c r="C21" s="12" t="s">
        <v>4</v>
      </c>
      <c r="D21" s="14" t="s">
        <v>5</v>
      </c>
      <c r="E21" s="12" t="s">
        <v>6</v>
      </c>
      <c r="F21" s="12" t="s">
        <v>7</v>
      </c>
    </row>
    <row r="22" spans="1:6" x14ac:dyDescent="0.25">
      <c r="A22" s="31" t="s">
        <v>8</v>
      </c>
      <c r="B22" s="32"/>
      <c r="C22" s="33"/>
      <c r="D22" s="33"/>
      <c r="E22" s="33"/>
      <c r="F22" s="34"/>
    </row>
    <row r="23" spans="1:6" x14ac:dyDescent="0.25">
      <c r="A23" s="15" t="s">
        <v>9</v>
      </c>
      <c r="B23" s="16"/>
      <c r="C23" s="17" t="s">
        <v>10</v>
      </c>
      <c r="D23" s="18">
        <v>2</v>
      </c>
      <c r="E23" s="17"/>
      <c r="F23" s="19"/>
    </row>
    <row r="24" spans="1:6" x14ac:dyDescent="0.25">
      <c r="A24" s="16" t="s">
        <v>11</v>
      </c>
      <c r="B24" s="16"/>
      <c r="C24" s="17" t="s">
        <v>10</v>
      </c>
      <c r="D24" s="18">
        <v>2</v>
      </c>
      <c r="E24" s="17"/>
      <c r="F24" s="19"/>
    </row>
    <row r="25" spans="1:6" x14ac:dyDescent="0.25">
      <c r="A25" s="15" t="s">
        <v>12</v>
      </c>
      <c r="B25" s="20"/>
      <c r="C25" s="17" t="s">
        <v>10</v>
      </c>
      <c r="D25" s="18">
        <v>1</v>
      </c>
      <c r="E25" s="17"/>
      <c r="F25" s="19"/>
    </row>
    <row r="26" spans="1:6" x14ac:dyDescent="0.25">
      <c r="A26" s="15" t="s">
        <v>13</v>
      </c>
      <c r="B26" s="16"/>
      <c r="C26" s="17" t="s">
        <v>10</v>
      </c>
      <c r="D26" s="18">
        <v>1</v>
      </c>
      <c r="E26" s="17"/>
      <c r="F26" s="19"/>
    </row>
    <row r="27" spans="1:6" x14ac:dyDescent="0.25">
      <c r="A27" s="16" t="s">
        <v>14</v>
      </c>
      <c r="B27" s="16"/>
      <c r="C27" s="17" t="s">
        <v>10</v>
      </c>
      <c r="D27" s="18">
        <v>1</v>
      </c>
      <c r="E27" s="17"/>
      <c r="F27" s="19"/>
    </row>
    <row r="28" spans="1:6" x14ac:dyDescent="0.25">
      <c r="A28" s="16" t="s">
        <v>15</v>
      </c>
      <c r="B28" s="16"/>
      <c r="C28" s="17" t="s">
        <v>10</v>
      </c>
      <c r="D28" s="18">
        <v>1</v>
      </c>
      <c r="E28" s="17"/>
      <c r="F28" s="19"/>
    </row>
    <row r="29" spans="1:6" x14ac:dyDescent="0.25">
      <c r="A29" s="15" t="s">
        <v>16</v>
      </c>
      <c r="B29" s="20"/>
      <c r="C29" s="17" t="s">
        <v>17</v>
      </c>
      <c r="D29" s="18">
        <v>50</v>
      </c>
      <c r="E29" s="17"/>
      <c r="F29" s="19"/>
    </row>
    <row r="30" spans="1:6" x14ac:dyDescent="0.25">
      <c r="A30" s="21" t="s">
        <v>18</v>
      </c>
      <c r="B30" s="22"/>
      <c r="C30" s="23" t="s">
        <v>10</v>
      </c>
      <c r="D30" s="18">
        <v>10</v>
      </c>
      <c r="E30" s="17"/>
      <c r="F30" s="19"/>
    </row>
    <row r="31" spans="1:6" ht="38.25" x14ac:dyDescent="0.25">
      <c r="A31" s="15" t="s">
        <v>19</v>
      </c>
      <c r="B31" s="16"/>
      <c r="C31" s="17" t="s">
        <v>10</v>
      </c>
      <c r="D31" s="18">
        <v>1</v>
      </c>
      <c r="E31" s="17"/>
      <c r="F31" s="19"/>
    </row>
    <row r="32" spans="1:6" ht="38.25" x14ac:dyDescent="0.25">
      <c r="A32" s="15" t="s">
        <v>20</v>
      </c>
      <c r="B32" s="16"/>
      <c r="C32" s="17" t="s">
        <v>10</v>
      </c>
      <c r="D32" s="18">
        <v>1</v>
      </c>
      <c r="E32" s="17"/>
      <c r="F32" s="19"/>
    </row>
    <row r="33" spans="1:6" x14ac:dyDescent="0.25">
      <c r="A33" s="31" t="s">
        <v>21</v>
      </c>
      <c r="B33" s="32"/>
      <c r="C33" s="33"/>
      <c r="D33" s="33"/>
      <c r="E33" s="33"/>
      <c r="F33" s="34"/>
    </row>
    <row r="34" spans="1:6" x14ac:dyDescent="0.25">
      <c r="A34" s="15" t="s">
        <v>22</v>
      </c>
      <c r="B34" s="16"/>
      <c r="C34" s="17" t="s">
        <v>10</v>
      </c>
      <c r="D34" s="18">
        <v>1</v>
      </c>
      <c r="E34" s="17"/>
      <c r="F34" s="19"/>
    </row>
    <row r="35" spans="1:6" x14ac:dyDescent="0.25">
      <c r="A35" s="16" t="s">
        <v>23</v>
      </c>
      <c r="B35" s="16"/>
      <c r="C35" s="17" t="s">
        <v>10</v>
      </c>
      <c r="D35" s="18">
        <v>1</v>
      </c>
      <c r="E35" s="17"/>
      <c r="F35" s="19"/>
    </row>
    <row r="36" spans="1:6" x14ac:dyDescent="0.25">
      <c r="A36" s="15" t="s">
        <v>24</v>
      </c>
      <c r="B36" s="20"/>
      <c r="C36" s="17" t="s">
        <v>10</v>
      </c>
      <c r="D36" s="18">
        <v>1</v>
      </c>
      <c r="E36" s="17"/>
      <c r="F36" s="19"/>
    </row>
    <row r="37" spans="1:6" x14ac:dyDescent="0.25">
      <c r="A37" s="15" t="s">
        <v>25</v>
      </c>
      <c r="B37" s="16"/>
      <c r="C37" s="17" t="s">
        <v>17</v>
      </c>
      <c r="D37" s="18">
        <v>50</v>
      </c>
      <c r="E37" s="17"/>
      <c r="F37" s="19"/>
    </row>
    <row r="38" spans="1:6" x14ac:dyDescent="0.25">
      <c r="A38" s="16" t="s">
        <v>26</v>
      </c>
      <c r="B38" s="16"/>
      <c r="C38" s="17" t="s">
        <v>10</v>
      </c>
      <c r="D38" s="18">
        <v>10</v>
      </c>
      <c r="E38" s="17"/>
      <c r="F38" s="19"/>
    </row>
    <row r="39" spans="1:6" ht="38.25" x14ac:dyDescent="0.25">
      <c r="A39" s="16" t="s">
        <v>27</v>
      </c>
      <c r="B39" s="16"/>
      <c r="C39" s="17" t="s">
        <v>10</v>
      </c>
      <c r="D39" s="18">
        <v>1</v>
      </c>
      <c r="E39" s="17"/>
      <c r="F39" s="19"/>
    </row>
    <row r="40" spans="1:6" ht="38.25" x14ac:dyDescent="0.25">
      <c r="A40" s="15" t="s">
        <v>28</v>
      </c>
      <c r="B40" s="20"/>
      <c r="C40" s="17" t="s">
        <v>10</v>
      </c>
      <c r="D40" s="18">
        <v>1</v>
      </c>
      <c r="E40" s="17"/>
      <c r="F40" s="19"/>
    </row>
    <row r="41" spans="1:6" x14ac:dyDescent="0.25">
      <c r="A41" s="35" t="s">
        <v>29</v>
      </c>
      <c r="B41" s="36"/>
      <c r="C41" s="37"/>
      <c r="D41" s="37"/>
      <c r="E41" s="37"/>
      <c r="F41" s="38"/>
    </row>
    <row r="42" spans="1:6" ht="30.6" customHeight="1" x14ac:dyDescent="0.25">
      <c r="A42" s="15" t="s">
        <v>30</v>
      </c>
      <c r="B42" s="16"/>
      <c r="C42" s="17" t="s">
        <v>10</v>
      </c>
      <c r="D42" s="18">
        <v>4</v>
      </c>
      <c r="E42" s="17"/>
      <c r="F42" s="19"/>
    </row>
    <row r="43" spans="1:6" ht="31.5" customHeight="1" x14ac:dyDescent="0.25">
      <c r="A43" s="16" t="s">
        <v>31</v>
      </c>
      <c r="B43" s="16"/>
      <c r="C43" s="17" t="s">
        <v>10</v>
      </c>
      <c r="D43" s="18">
        <v>4</v>
      </c>
      <c r="E43" s="17"/>
      <c r="F43" s="19"/>
    </row>
    <row r="44" spans="1:6" ht="36" customHeight="1" x14ac:dyDescent="0.25">
      <c r="A44" s="15" t="s">
        <v>32</v>
      </c>
      <c r="B44" s="20"/>
      <c r="C44" s="17" t="s">
        <v>10</v>
      </c>
      <c r="D44" s="18">
        <v>1</v>
      </c>
      <c r="E44" s="17"/>
      <c r="F44" s="19"/>
    </row>
    <row r="45" spans="1:6" x14ac:dyDescent="0.25">
      <c r="A45" s="15" t="s">
        <v>13</v>
      </c>
      <c r="B45" s="16"/>
      <c r="C45" s="17" t="s">
        <v>10</v>
      </c>
      <c r="D45" s="18">
        <v>1</v>
      </c>
      <c r="E45" s="17"/>
      <c r="F45" s="19"/>
    </row>
    <row r="46" spans="1:6" ht="36.6" customHeight="1" x14ac:dyDescent="0.25">
      <c r="A46" s="16" t="s">
        <v>33</v>
      </c>
      <c r="B46" s="16"/>
      <c r="C46" s="17" t="s">
        <v>10</v>
      </c>
      <c r="D46" s="18">
        <v>1</v>
      </c>
      <c r="E46" s="17"/>
      <c r="F46" s="19"/>
    </row>
    <row r="47" spans="1:6" x14ac:dyDescent="0.25">
      <c r="A47" s="16" t="s">
        <v>34</v>
      </c>
      <c r="B47" s="16"/>
      <c r="C47" s="17" t="s">
        <v>10</v>
      </c>
      <c r="D47" s="18">
        <v>1</v>
      </c>
      <c r="E47" s="17"/>
      <c r="F47" s="19"/>
    </row>
    <row r="48" spans="1:6" ht="36" customHeight="1" x14ac:dyDescent="0.25">
      <c r="A48" s="16" t="s">
        <v>16</v>
      </c>
      <c r="B48" s="20"/>
      <c r="C48" s="17" t="s">
        <v>17</v>
      </c>
      <c r="D48" s="18">
        <v>150</v>
      </c>
      <c r="E48" s="17"/>
      <c r="F48" s="19"/>
    </row>
    <row r="49" spans="1:10" ht="34.5" customHeight="1" x14ac:dyDescent="0.25">
      <c r="A49" s="21" t="s">
        <v>35</v>
      </c>
      <c r="B49" s="22"/>
      <c r="C49" s="23" t="s">
        <v>10</v>
      </c>
      <c r="D49" s="18">
        <v>2</v>
      </c>
      <c r="E49" s="17"/>
      <c r="F49" s="19"/>
    </row>
    <row r="50" spans="1:10" x14ac:dyDescent="0.25">
      <c r="A50" s="24" t="s">
        <v>36</v>
      </c>
      <c r="B50" s="22"/>
      <c r="C50" s="23" t="s">
        <v>10</v>
      </c>
      <c r="D50" s="18">
        <v>1</v>
      </c>
      <c r="E50" s="17"/>
      <c r="F50" s="19"/>
    </row>
    <row r="51" spans="1:10" x14ac:dyDescent="0.25">
      <c r="A51" s="21" t="s">
        <v>26</v>
      </c>
      <c r="B51" s="22"/>
      <c r="C51" s="23" t="s">
        <v>10</v>
      </c>
      <c r="D51" s="18">
        <v>30</v>
      </c>
      <c r="E51" s="17"/>
      <c r="F51" s="19"/>
    </row>
    <row r="52" spans="1:10" ht="75.599999999999994" customHeight="1" x14ac:dyDescent="0.25">
      <c r="A52" s="16" t="s">
        <v>37</v>
      </c>
      <c r="B52" s="16"/>
      <c r="C52" s="17" t="s">
        <v>10</v>
      </c>
      <c r="D52" s="18">
        <v>1</v>
      </c>
      <c r="E52" s="17"/>
      <c r="F52" s="19"/>
    </row>
    <row r="53" spans="1:10" ht="38.25" x14ac:dyDescent="0.25">
      <c r="A53" s="16" t="s">
        <v>38</v>
      </c>
      <c r="B53" s="16"/>
      <c r="C53" s="17" t="s">
        <v>10</v>
      </c>
      <c r="D53" s="18">
        <v>1</v>
      </c>
      <c r="E53" s="17"/>
      <c r="F53" s="19"/>
    </row>
    <row r="54" spans="1:10" ht="15.75" customHeight="1" x14ac:dyDescent="0.25">
      <c r="B54" s="25"/>
      <c r="C54" s="25"/>
      <c r="D54" s="25"/>
      <c r="E54" s="26"/>
      <c r="F54" s="39" t="s">
        <v>39</v>
      </c>
      <c r="G54" s="40"/>
      <c r="H54" s="27" t="e">
        <f>SUM(#REF!)</f>
        <v>#REF!</v>
      </c>
    </row>
    <row r="55" spans="1:10" ht="15.75" customHeight="1" x14ac:dyDescent="0.25">
      <c r="B55" s="10"/>
      <c r="C55" s="10"/>
      <c r="D55" s="10"/>
      <c r="E55" s="28"/>
      <c r="F55" s="14"/>
      <c r="G55" s="12"/>
      <c r="H55" s="27" t="e">
        <f>H54*22%</f>
        <v>#REF!</v>
      </c>
    </row>
    <row r="56" spans="1:10" ht="15.75" customHeight="1" x14ac:dyDescent="0.25">
      <c r="B56" s="10"/>
      <c r="C56" s="10"/>
      <c r="D56" s="10"/>
      <c r="E56" s="28"/>
      <c r="F56" s="39"/>
      <c r="G56" s="40"/>
      <c r="H56" s="27"/>
    </row>
    <row r="57" spans="1:10" ht="15.75" customHeight="1" x14ac:dyDescent="0.25">
      <c r="B57" s="10"/>
      <c r="C57" s="10"/>
      <c r="D57" s="10"/>
      <c r="E57" s="28"/>
      <c r="F57" s="14" t="s">
        <v>40</v>
      </c>
      <c r="G57" s="42">
        <v>0.21</v>
      </c>
      <c r="H57" s="44">
        <f>H56*0.25</f>
        <v>0</v>
      </c>
    </row>
    <row r="58" spans="1:10" ht="15.75" customHeight="1" x14ac:dyDescent="0.25">
      <c r="B58" s="10"/>
      <c r="C58" s="10"/>
      <c r="D58" s="10"/>
      <c r="E58" s="28"/>
      <c r="F58" s="14" t="s">
        <v>41</v>
      </c>
      <c r="G58" s="43"/>
      <c r="H58" s="45"/>
    </row>
    <row r="59" spans="1:10" ht="15.75" customHeight="1" x14ac:dyDescent="0.25">
      <c r="B59" s="10"/>
      <c r="C59" s="10"/>
      <c r="D59" s="10"/>
      <c r="E59" s="28"/>
      <c r="F59" s="39" t="s">
        <v>42</v>
      </c>
      <c r="G59" s="40"/>
      <c r="H59" s="27" t="str">
        <f>F57</f>
        <v>PVN</v>
      </c>
    </row>
    <row r="60" spans="1:10" ht="15.75" customHeight="1" x14ac:dyDescent="0.25">
      <c r="B60" s="41"/>
      <c r="C60" s="41"/>
      <c r="D60" s="41"/>
      <c r="E60" s="41"/>
      <c r="F60" s="41"/>
      <c r="G60" s="41"/>
      <c r="H60" s="41"/>
      <c r="I60" s="41"/>
    </row>
    <row r="61" spans="1:10" ht="15.75" customHeight="1" x14ac:dyDescent="0.25">
      <c r="A61" s="46" t="s">
        <v>44</v>
      </c>
      <c r="B61" s="46"/>
      <c r="C61" s="46"/>
      <c r="D61" s="46"/>
      <c r="E61" s="2"/>
      <c r="F61" s="2"/>
      <c r="G61" s="2"/>
      <c r="H61" s="2"/>
      <c r="I61" s="2"/>
      <c r="J61" s="2"/>
    </row>
    <row r="62" spans="1:10" x14ac:dyDescent="0.25">
      <c r="A62" s="47" t="s">
        <v>43</v>
      </c>
    </row>
  </sheetData>
  <mergeCells count="11">
    <mergeCell ref="B60:I60"/>
    <mergeCell ref="A61:D61"/>
    <mergeCell ref="F54:G54"/>
    <mergeCell ref="F56:G56"/>
    <mergeCell ref="G57:G58"/>
    <mergeCell ref="H57:H58"/>
    <mergeCell ref="A7:D7"/>
    <mergeCell ref="A22:F22"/>
    <mergeCell ref="A33:F33"/>
    <mergeCell ref="A41:F41"/>
    <mergeCell ref="F59:G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Policists</dc:creator>
  <cp:lastModifiedBy>Martins</cp:lastModifiedBy>
  <dcterms:created xsi:type="dcterms:W3CDTF">2024-06-12T16:15:45Z</dcterms:created>
  <dcterms:modified xsi:type="dcterms:W3CDTF">2024-06-18T05:48:33Z</dcterms:modified>
</cp:coreProperties>
</file>