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Zane.Pucite\Desktop\LĪDZDALIBAS BUDŽETS\Līdzdalības 2024\PIETEIKUMI\11_skatuve_Gulbene\TIRGUS IZPĒTE\"/>
    </mc:Choice>
  </mc:AlternateContent>
  <xr:revisionPtr revIDLastSave="0" documentId="13_ncr:1_{B38989BC-21F3-4B11-92A2-E07C434ABD1C}" xr6:coauthVersionLast="47" xr6:coauthVersionMax="47" xr10:uidLastSave="{00000000-0000-0000-0000-000000000000}"/>
  <bookViews>
    <workbookView xWindow="-120" yWindow="-120" windowWidth="29040" windowHeight="17520" xr2:uid="{9BCFDB52-3C55-435B-881E-833C9A403991}"/>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N26" i="1"/>
  <c r="L26" i="1"/>
  <c r="H26" i="1"/>
  <c r="M26" i="1" s="1"/>
  <c r="L25" i="1"/>
  <c r="H25" i="1"/>
  <c r="N25" i="1"/>
  <c r="O24" i="1"/>
  <c r="N24" i="1"/>
  <c r="L24" i="1"/>
  <c r="H24" i="1"/>
  <c r="M24" i="1" s="1"/>
  <c r="O23" i="1"/>
  <c r="N23" i="1"/>
  <c r="L23" i="1"/>
  <c r="H23" i="1"/>
  <c r="K23" i="1" s="1"/>
  <c r="H22" i="1"/>
  <c r="K22" i="1" s="1"/>
  <c r="O22" i="1"/>
  <c r="H21" i="1"/>
  <c r="N21" i="1"/>
  <c r="O20" i="1"/>
  <c r="N20" i="1"/>
  <c r="L20" i="1"/>
  <c r="H20" i="1"/>
  <c r="M20" i="1" s="1"/>
  <c r="O19" i="1"/>
  <c r="N19" i="1"/>
  <c r="L19" i="1"/>
  <c r="H19" i="1"/>
  <c r="K19" i="1" s="1"/>
  <c r="C11" i="1"/>
  <c r="N22" i="1" l="1"/>
  <c r="N28" i="1" s="1"/>
  <c r="K24" i="1"/>
  <c r="P26" i="1"/>
  <c r="K26" i="1"/>
  <c r="K20" i="1"/>
  <c r="M25" i="1"/>
  <c r="P20" i="1"/>
  <c r="M21" i="1"/>
  <c r="L21" i="1"/>
  <c r="M19" i="1"/>
  <c r="P19" i="1" s="1"/>
  <c r="L22" i="1"/>
  <c r="P24" i="1"/>
  <c r="O21" i="1"/>
  <c r="M22" i="1"/>
  <c r="O25" i="1"/>
  <c r="M23" i="1"/>
  <c r="P23" i="1" s="1"/>
  <c r="K21" i="1"/>
  <c r="K25" i="1"/>
  <c r="P22" i="1" l="1"/>
  <c r="P25" i="1"/>
  <c r="L28" i="1"/>
  <c r="O28" i="1"/>
  <c r="M28" i="1"/>
  <c r="P21" i="1"/>
  <c r="P28" i="1" l="1"/>
  <c r="O14" i="1" s="1"/>
  <c r="P31" i="1" l="1"/>
  <c r="P29" i="1"/>
  <c r="P30" i="1" s="1"/>
  <c r="P32" i="1" l="1"/>
  <c r="P33" i="1" s="1"/>
  <c r="P34" i="1" l="1"/>
</calcChain>
</file>

<file path=xl/sharedStrings.xml><?xml version="1.0" encoding="utf-8"?>
<sst xmlns="http://schemas.openxmlformats.org/spreadsheetml/2006/main" count="73" uniqueCount="62">
  <si>
    <t>(Darba veids vai konstruktīvā elementa nosaukums)</t>
  </si>
  <si>
    <t>Objekta nosaukums:</t>
  </si>
  <si>
    <t>Būves nosaukums:</t>
  </si>
  <si>
    <t>Objekta adrese:</t>
  </si>
  <si>
    <t>Tāmes izmaksas</t>
  </si>
  <si>
    <t>euro</t>
  </si>
  <si>
    <t>N. p.k.</t>
  </si>
  <si>
    <t>Kods</t>
  </si>
  <si>
    <t>Būvdarbu nosaukums</t>
  </si>
  <si>
    <t>Mērvienība</t>
  </si>
  <si>
    <t>Daudzums</t>
  </si>
  <si>
    <t>Vienības izmaksas</t>
  </si>
  <si>
    <t>Kopā uz visu apjomu</t>
  </si>
  <si>
    <t>Laika norma (c/h)</t>
  </si>
  <si>
    <t>Darba samaksas likme (euro/h)</t>
  </si>
  <si>
    <t>Darba alga</t>
  </si>
  <si>
    <t>Būvizstrādājumi</t>
  </si>
  <si>
    <t>Mehānismi</t>
  </si>
  <si>
    <t>Kopā</t>
  </si>
  <si>
    <t>Darbietilpība (c/h)</t>
  </si>
  <si>
    <t>kompl.</t>
  </si>
  <si>
    <t xml:space="preserve">m2 </t>
  </si>
  <si>
    <t>Virsizdevumi</t>
  </si>
  <si>
    <t>t.sk. darba aizsardzība</t>
  </si>
  <si>
    <t>Peļņa</t>
  </si>
  <si>
    <t>Kopā, bez PVN</t>
  </si>
  <si>
    <t xml:space="preserve">PVN </t>
  </si>
  <si>
    <t>Kopā ar PVN</t>
  </si>
  <si>
    <t>2. Visi materiāli doti blīvā/iebūvētā veidā.</t>
  </si>
  <si>
    <t>3. Būvuzņēmējam jāievērtē Darba daudzumu sarakstā minēto darbu veikšanai nepieciešamie materiāli un darbi, kas nav minēti šajā sarakstā, bez kuriem nebūtu iespējama būvdarbu tehnoloģiski pareiza un spēkā esošajiem normatīviem atbilstoša darba veikšana pilnā apjomā un segas konstrukcijas, aprīkojuma vai inženierkomunikāciju izbūve un funkcionēšana.</t>
  </si>
  <si>
    <t>Mobilizācija, demobilizācija, būvlaukuma ierīkošana un nojaukšana.</t>
  </si>
  <si>
    <t>l</t>
  </si>
  <si>
    <t xml:space="preserve">Tiešās izmaksas kopā, t. sk. darba devēja sociālais nodoklis </t>
  </si>
  <si>
    <t>Pamatu izveide. ( Skrūvpāļi, pamatu bloki, mūrjava… Pēc būvētāja tehnoloģijas izvēles, ievērojot, lai terase būtu stabila, neizliecas un taml.) Tai skaitā vienam pakāpienam pa perimetru.</t>
  </si>
  <si>
    <t>Ģeotekstila ieklāšana zem skatuves konstrukcijas.</t>
  </si>
  <si>
    <t>Esošo pamatu attīrīšana, uzmērīšana, līmeņošana.</t>
  </si>
  <si>
    <t>Terases uzmērīšana un nospraušana.</t>
  </si>
  <si>
    <t>Terases dēļu montāža plaknē un pakāpienam pa perimetru.</t>
  </si>
  <si>
    <t>Montāžas materiāli, noseglīstes darbu veikšanai.</t>
  </si>
  <si>
    <t>Koksnes aizsargrāsa.</t>
  </si>
  <si>
    <t>1. Veicamo darbu veidi un materiāli doti indikatīvi. Darbu veicējs var izvēlēties citu tehnoloģiju , lai sasniegtu mērķi - izveidotu drošu, izturīgu skatuves platformu.</t>
  </si>
  <si>
    <t>Koka skatuves izbūve Vecgulbenes muižas parkā pie Oranžērijas</t>
  </si>
  <si>
    <t>Koka siju un pasiju montāža karkasa izbūvei. Priedes kokam jābūt žāvētam KD18%, gradēts C24 kokmateriāls. Antiseptēts.</t>
  </si>
  <si>
    <t xml:space="preserve">Gulbenes novada pašvaldība, </t>
  </si>
  <si>
    <t>Ābeļu iela 2, Gulbene, Gulbenes nov.</t>
  </si>
  <si>
    <t>Reģ. nr. 90009116327</t>
  </si>
  <si>
    <t>Pasūtītājs:</t>
  </si>
  <si>
    <t>Pils iela 1, Gulbene</t>
  </si>
  <si>
    <t xml:space="preserve">Pretendents: </t>
  </si>
  <si>
    <t>Kontaktpersona:</t>
  </si>
  <si>
    <t>Tālrunis:</t>
  </si>
  <si>
    <t xml:space="preserve">Vārds, uzvārds: </t>
  </si>
  <si>
    <t xml:space="preserve">E-pasts: </t>
  </si>
  <si>
    <t>Rekvizīti</t>
  </si>
  <si>
    <t>Pretendents _________________________________________     ________________________*</t>
  </si>
  <si>
    <t>(amats, vārds,uzvārds)</t>
  </si>
  <si>
    <t>(paraksts)</t>
  </si>
  <si>
    <t>*Pieteikums parakstīts elektroniski, datums ir parakstītāja laika zīmoga datums.</t>
  </si>
  <si>
    <t>Tāme</t>
  </si>
  <si>
    <t xml:space="preserve">1.pielikums </t>
  </si>
  <si>
    <r>
      <t>4. Terases krāsa: grafītpelēka</t>
    </r>
    <r>
      <rPr>
        <i/>
        <sz val="10"/>
        <color theme="1"/>
        <rFont val="Calibri"/>
        <family val="2"/>
        <charset val="186"/>
        <scheme val="minor"/>
      </rPr>
      <t xml:space="preserve"> (graphite gray/graphitgrau)</t>
    </r>
  </si>
  <si>
    <t>Tirgus izpētes ID Nr.: GNP/2025/TI/15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</si>
</sst>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charset val="186"/>
      <scheme val="minor"/>
    </font>
    <font>
      <sz val="11"/>
      <color theme="1"/>
      <name val="Calibri"/>
      <family val="2"/>
      <charset val="186"/>
      <scheme val="minor"/>
    </font>
    <font>
      <sz val="9"/>
      <name val="Arial"/>
      <family val="2"/>
      <charset val="186"/>
    </font>
    <font>
      <sz val="10"/>
      <name val="Arial"/>
      <family val="2"/>
    </font>
    <font>
      <b/>
      <sz val="10"/>
      <name val="Arial"/>
      <family val="2"/>
      <charset val="186"/>
    </font>
    <font>
      <sz val="9"/>
      <color theme="1"/>
      <name val="Arial"/>
      <family val="2"/>
      <charset val="186"/>
    </font>
    <font>
      <sz val="10"/>
      <name val="Arial"/>
      <family val="2"/>
      <charset val="186"/>
    </font>
    <font>
      <b/>
      <sz val="9"/>
      <name val="Arial"/>
      <family val="2"/>
      <charset val="186"/>
    </font>
    <font>
      <u/>
      <sz val="9"/>
      <name val="Arial"/>
      <family val="2"/>
      <charset val="186"/>
    </font>
    <font>
      <sz val="10"/>
      <name val="Arial"/>
      <family val="2"/>
      <charset val="204"/>
    </font>
    <font>
      <b/>
      <sz val="9"/>
      <color theme="1"/>
      <name val="Arial"/>
      <family val="2"/>
      <charset val="186"/>
    </font>
    <font>
      <i/>
      <sz val="9"/>
      <color theme="1"/>
      <name val="Arial"/>
      <family val="2"/>
      <charset val="186"/>
    </font>
    <font>
      <b/>
      <i/>
      <sz val="11"/>
      <color indexed="8"/>
      <name val="Arial"/>
      <family val="2"/>
      <charset val="186"/>
    </font>
    <font>
      <sz val="8"/>
      <name val="Calibri"/>
      <family val="2"/>
      <charset val="186"/>
      <scheme val="minor"/>
    </font>
    <font>
      <b/>
      <sz val="11"/>
      <color theme="1"/>
      <name val="Calibri"/>
      <family val="2"/>
      <charset val="186"/>
      <scheme val="minor"/>
    </font>
    <font>
      <b/>
      <sz val="14"/>
      <name val="Arial"/>
      <family val="2"/>
      <charset val="186"/>
    </font>
    <font>
      <sz val="10"/>
      <color theme="1"/>
      <name val="Calibri"/>
      <family val="2"/>
      <charset val="186"/>
      <scheme val="minor"/>
    </font>
    <font>
      <i/>
      <sz val="11"/>
      <color theme="1"/>
      <name val="Calibri"/>
      <family val="2"/>
      <charset val="186"/>
      <scheme val="minor"/>
    </font>
    <font>
      <b/>
      <i/>
      <sz val="10"/>
      <name val="Arial"/>
      <family val="2"/>
      <charset val="186"/>
    </font>
    <font>
      <i/>
      <sz val="10"/>
      <color theme="1"/>
      <name val="Calibri"/>
      <family val="2"/>
      <charset val="186"/>
      <scheme val="minor"/>
    </font>
  </fonts>
  <fills count="3">
    <fill>
      <patternFill patternType="none"/>
    </fill>
    <fill>
      <patternFill patternType="gray125"/>
    </fill>
    <fill>
      <patternFill patternType="solid">
        <fgColor indexed="65"/>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xf numFmtId="0" fontId="9" fillId="0" borderId="0"/>
    <xf numFmtId="0" fontId="3" fillId="0" borderId="0"/>
    <xf numFmtId="0" fontId="6" fillId="2" borderId="0">
      <alignment vertical="center" wrapText="1"/>
    </xf>
    <xf numFmtId="0" fontId="9" fillId="0" borderId="0"/>
    <xf numFmtId="0" fontId="6" fillId="0" borderId="0"/>
    <xf numFmtId="43" fontId="1" fillId="0" borderId="0" applyFont="0" applyFill="0" applyBorder="0" applyAlignment="0" applyProtection="0"/>
    <xf numFmtId="0" fontId="6" fillId="0" borderId="0"/>
  </cellStyleXfs>
  <cellXfs count="63">
    <xf numFmtId="0" fontId="0" fillId="0" borderId="0" xfId="0"/>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2" fillId="0" borderId="0" xfId="4" applyFont="1" applyAlignment="1">
      <alignment vertical="center"/>
    </xf>
    <xf numFmtId="0" fontId="7" fillId="0" borderId="0" xfId="4" applyFont="1" applyAlignment="1">
      <alignment horizontal="center" vertical="center"/>
    </xf>
    <xf numFmtId="0" fontId="2" fillId="0" borderId="0" xfId="4" applyFont="1" applyAlignment="1">
      <alignment horizontal="center" vertical="center"/>
    </xf>
    <xf numFmtId="4" fontId="2" fillId="0" borderId="0" xfId="4" applyNumberFormat="1" applyFont="1" applyAlignment="1">
      <alignment vertical="center"/>
    </xf>
    <xf numFmtId="0" fontId="8" fillId="0" borderId="0" xfId="4" applyFont="1" applyAlignment="1">
      <alignment vertical="center"/>
    </xf>
    <xf numFmtId="0" fontId="2" fillId="0" borderId="4" xfId="5" applyFont="1" applyBorder="1" applyAlignment="1">
      <alignment horizontal="center" vertical="center" wrapText="1"/>
    </xf>
    <xf numFmtId="0" fontId="2" fillId="0" borderId="4" xfId="6" applyFont="1" applyBorder="1" applyAlignment="1">
      <alignment horizontal="center" vertical="center" wrapText="1"/>
    </xf>
    <xf numFmtId="0" fontId="2" fillId="0" borderId="4" xfId="0" applyFont="1" applyBorder="1" applyAlignment="1">
      <alignment horizontal="center" vertical="center" wrapText="1"/>
    </xf>
    <xf numFmtId="0" fontId="5" fillId="0" borderId="4" xfId="8" applyFont="1" applyBorder="1" applyAlignment="1">
      <alignment horizontal="center" vertical="center"/>
    </xf>
    <xf numFmtId="0" fontId="2" fillId="0" borderId="4" xfId="9"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43" fontId="2" fillId="0" borderId="4" xfId="1" applyFont="1" applyBorder="1" applyAlignment="1">
      <alignment horizontal="center" vertical="center" wrapText="1"/>
    </xf>
    <xf numFmtId="0" fontId="5" fillId="0" borderId="4" xfId="0" applyFont="1" applyBorder="1" applyAlignment="1">
      <alignment horizontal="right" vertical="center"/>
    </xf>
    <xf numFmtId="43" fontId="10" fillId="0" borderId="4" xfId="1" applyFont="1" applyBorder="1" applyAlignment="1">
      <alignment horizontal="center" vertical="center" wrapText="1"/>
    </xf>
    <xf numFmtId="0" fontId="5" fillId="0" borderId="0" xfId="0" applyFont="1" applyAlignment="1">
      <alignment horizontal="right" vertical="center"/>
    </xf>
    <xf numFmtId="2" fontId="10" fillId="0" borderId="0" xfId="0" applyNumberFormat="1" applyFont="1" applyAlignment="1">
      <alignment horizontal="right" vertical="center" wrapText="1"/>
    </xf>
    <xf numFmtId="9" fontId="7" fillId="0" borderId="4" xfId="2" applyFont="1" applyBorder="1" applyAlignment="1">
      <alignment horizontal="center" vertical="center" wrapText="1"/>
    </xf>
    <xf numFmtId="43" fontId="10" fillId="0" borderId="4" xfId="10" applyFont="1" applyBorder="1" applyAlignment="1">
      <alignment horizontal="center" vertical="center" wrapText="1"/>
    </xf>
    <xf numFmtId="9" fontId="11" fillId="0" borderId="4" xfId="2" applyFont="1" applyBorder="1" applyAlignment="1">
      <alignment horizontal="center" vertical="center" wrapText="1"/>
    </xf>
    <xf numFmtId="9" fontId="10" fillId="0" borderId="4" xfId="2" applyFont="1" applyBorder="1" applyAlignment="1">
      <alignment horizontal="center" vertical="center" wrapText="1"/>
    </xf>
    <xf numFmtId="43" fontId="12" fillId="0" borderId="4" xfId="1" applyFont="1" applyBorder="1" applyAlignment="1">
      <alignment horizontal="center" vertical="center" wrapText="1"/>
    </xf>
    <xf numFmtId="0" fontId="14" fillId="0" borderId="0" xfId="0" applyFont="1" applyAlignment="1">
      <alignment vertical="center"/>
    </xf>
    <xf numFmtId="0" fontId="16"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17" fillId="0" borderId="0" xfId="0" applyFont="1" applyAlignment="1">
      <alignment vertical="center"/>
    </xf>
    <xf numFmtId="0" fontId="17" fillId="0" borderId="7" xfId="0" applyFont="1" applyBorder="1" applyAlignment="1">
      <alignment vertical="center"/>
    </xf>
    <xf numFmtId="10" fontId="18" fillId="0" borderId="4" xfId="11" applyNumberFormat="1" applyFont="1" applyBorder="1" applyAlignment="1">
      <alignment horizontal="center" vertical="center"/>
    </xf>
    <xf numFmtId="0" fontId="0" fillId="0" borderId="0" xfId="0" applyAlignment="1">
      <alignment horizontal="center" vertical="center"/>
    </xf>
    <xf numFmtId="0" fontId="2" fillId="0" borderId="1" xfId="4" applyFont="1" applyBorder="1" applyAlignment="1">
      <alignment horizontal="left" vertical="center"/>
    </xf>
    <xf numFmtId="0" fontId="2" fillId="0" borderId="1" xfId="4" applyFont="1" applyBorder="1" applyAlignment="1">
      <alignment horizontal="right" vertical="center"/>
    </xf>
    <xf numFmtId="0" fontId="15" fillId="0" borderId="0" xfId="3" applyFont="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0" xfId="4" applyFont="1" applyAlignment="1">
      <alignment horizontal="right" vertical="center"/>
    </xf>
    <xf numFmtId="0" fontId="18" fillId="0" borderId="4" xfId="11" applyFont="1" applyBorder="1" applyAlignment="1">
      <alignment horizontal="right"/>
    </xf>
    <xf numFmtId="0" fontId="4" fillId="0" borderId="5" xfId="11" applyFont="1" applyBorder="1" applyAlignment="1">
      <alignment horizontal="right"/>
    </xf>
    <xf numFmtId="0" fontId="4" fillId="0" borderId="3" xfId="11" applyFont="1" applyBorder="1" applyAlignment="1">
      <alignment horizontal="right"/>
    </xf>
    <xf numFmtId="0" fontId="4" fillId="0" borderId="6" xfId="11" applyFont="1" applyBorder="1" applyAlignment="1">
      <alignment horizontal="right"/>
    </xf>
    <xf numFmtId="0" fontId="16" fillId="0" borderId="0" xfId="0" applyFont="1" applyAlignment="1">
      <alignment horizontal="left" vertical="top" wrapText="1"/>
    </xf>
    <xf numFmtId="0" fontId="2" fillId="0" borderId="4" xfId="0" applyFont="1" applyBorder="1" applyAlignment="1">
      <alignment horizontal="center" vertical="center"/>
    </xf>
    <xf numFmtId="2" fontId="10" fillId="0" borderId="4" xfId="0" applyNumberFormat="1" applyFont="1" applyBorder="1" applyAlignment="1">
      <alignment horizontal="right" vertical="center" wrapText="1"/>
    </xf>
    <xf numFmtId="2" fontId="10" fillId="0" borderId="5" xfId="0" applyNumberFormat="1" applyFont="1" applyBorder="1" applyAlignment="1">
      <alignment horizontal="right" vertical="center" wrapText="1"/>
    </xf>
    <xf numFmtId="2" fontId="10" fillId="0" borderId="3" xfId="0" applyNumberFormat="1" applyFont="1" applyBorder="1" applyAlignment="1">
      <alignment horizontal="right" vertical="center" wrapText="1"/>
    </xf>
    <xf numFmtId="2" fontId="10" fillId="0" borderId="6" xfId="0" applyNumberFormat="1" applyFont="1" applyBorder="1" applyAlignment="1">
      <alignment horizontal="right" vertical="center" wrapText="1"/>
    </xf>
    <xf numFmtId="2" fontId="11" fillId="0" borderId="5" xfId="0" applyNumberFormat="1" applyFont="1" applyBorder="1" applyAlignment="1">
      <alignment horizontal="right" vertical="center"/>
    </xf>
    <xf numFmtId="2" fontId="11" fillId="0" borderId="3" xfId="0" applyNumberFormat="1" applyFont="1" applyBorder="1" applyAlignment="1">
      <alignment horizontal="right" vertical="center"/>
    </xf>
    <xf numFmtId="2" fontId="11" fillId="0" borderId="6" xfId="0" applyNumberFormat="1" applyFont="1" applyBorder="1" applyAlignment="1">
      <alignment horizontal="right" vertical="center"/>
    </xf>
    <xf numFmtId="2" fontId="10" fillId="0" borderId="5" xfId="0" applyNumberFormat="1" applyFont="1" applyBorder="1" applyAlignment="1">
      <alignment horizontal="right" vertical="center"/>
    </xf>
    <xf numFmtId="2" fontId="10" fillId="0" borderId="3" xfId="0" applyNumberFormat="1" applyFont="1" applyBorder="1" applyAlignment="1">
      <alignment horizontal="right" vertical="center"/>
    </xf>
    <xf numFmtId="2" fontId="10" fillId="0" borderId="6" xfId="0" applyNumberFormat="1" applyFont="1" applyBorder="1" applyAlignment="1">
      <alignment horizontal="right" vertical="center"/>
    </xf>
    <xf numFmtId="0" fontId="2" fillId="0" borderId="4" xfId="5" applyFont="1" applyBorder="1" applyAlignment="1">
      <alignment horizontal="center" vertical="center" wrapText="1"/>
    </xf>
    <xf numFmtId="0" fontId="2" fillId="0" borderId="4" xfId="6" applyFont="1" applyBorder="1" applyAlignment="1">
      <alignment horizontal="center" vertical="center" wrapText="1"/>
    </xf>
    <xf numFmtId="0" fontId="16" fillId="0" borderId="0" xfId="0" applyFont="1" applyFill="1" applyAlignment="1">
      <alignment vertical="center"/>
    </xf>
    <xf numFmtId="0" fontId="0" fillId="0" borderId="0" xfId="0" applyFill="1" applyAlignment="1">
      <alignment vertical="center"/>
    </xf>
  </cellXfs>
  <cellStyles count="12">
    <cellStyle name="Komats" xfId="1" builtinId="3"/>
    <cellStyle name="Komats 2 2" xfId="10" xr:uid="{60A8EFEB-5A17-4506-99CD-3CFC16339FAF}"/>
    <cellStyle name="Normal 13" xfId="6" xr:uid="{0BA8A28C-09EA-432C-BE47-216C55D21090}"/>
    <cellStyle name="Normal 2 2" xfId="4" xr:uid="{51BBD1C1-5E24-4406-B0E8-9F307343ABC3}"/>
    <cellStyle name="Normal 3" xfId="5" xr:uid="{9081D02F-8C77-4558-BED8-4F75A3518FAF}"/>
    <cellStyle name="Normal 43 2" xfId="7" xr:uid="{6478215B-64B6-479F-89FE-ECAE39E30A20}"/>
    <cellStyle name="Normal 9" xfId="8" xr:uid="{427BB97E-580F-433E-B68D-F3FCDF09F6A5}"/>
    <cellStyle name="Normal_501-06tames forma" xfId="9" xr:uid="{95F817B2-9781-4819-AB62-06E7A286AAA6}"/>
    <cellStyle name="Normal_Kopsavilkuma tāme Nr. T-0809-25-I" xfId="3" xr:uid="{D1541A8D-3139-43F1-A498-B045EF07AB73}"/>
    <cellStyle name="Normal_Sheet1" xfId="11" xr:uid="{3D813396-C7C3-4567-B2CD-1F47F6234F77}"/>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8878-377C-479B-B698-D3E2CA872C49}">
  <sheetPr>
    <pageSetUpPr fitToPage="1"/>
  </sheetPr>
  <dimension ref="A1:U48"/>
  <sheetViews>
    <sheetView tabSelected="1" zoomScaleNormal="100" workbookViewId="0">
      <selection activeCell="M5" sqref="M5"/>
    </sheetView>
  </sheetViews>
  <sheetFormatPr defaultRowHeight="15" x14ac:dyDescent="0.25"/>
  <cols>
    <col min="1" max="1" width="9.140625" style="1"/>
    <col min="2" max="2" width="6.140625" style="1" customWidth="1"/>
    <col min="3" max="3" width="46.42578125" style="1" bestFit="1" customWidth="1"/>
    <col min="4" max="5" width="9.85546875" style="1" customWidth="1"/>
    <col min="6" max="9" width="9.140625" style="1"/>
    <col min="10" max="10" width="10.140625" style="1" customWidth="1"/>
    <col min="11" max="11" width="9.140625" style="1"/>
    <col min="12" max="12" width="10.7109375" style="1" customWidth="1"/>
    <col min="13" max="13" width="12.140625" style="1" customWidth="1"/>
    <col min="14" max="14" width="8.85546875" style="1" customWidth="1"/>
    <col min="15" max="15" width="10.85546875" style="1" customWidth="1"/>
    <col min="16" max="16" width="11" style="1" customWidth="1"/>
    <col min="17" max="16384" width="9.140625" style="1"/>
  </cols>
  <sheetData>
    <row r="1" spans="1:16" x14ac:dyDescent="0.25">
      <c r="M1" s="1" t="s">
        <v>59</v>
      </c>
    </row>
    <row r="2" spans="1:16" x14ac:dyDescent="0.25">
      <c r="M2" s="62" t="s">
        <v>61</v>
      </c>
    </row>
    <row r="3" spans="1:16" x14ac:dyDescent="0.25">
      <c r="A3" s="28" t="s">
        <v>46</v>
      </c>
      <c r="C3" s="1" t="s">
        <v>43</v>
      </c>
    </row>
    <row r="4" spans="1:16" x14ac:dyDescent="0.25">
      <c r="C4" s="1" t="s">
        <v>44</v>
      </c>
    </row>
    <row r="5" spans="1:16" x14ac:dyDescent="0.25">
      <c r="C5" s="1" t="s">
        <v>45</v>
      </c>
    </row>
    <row r="6" spans="1:16" ht="18" x14ac:dyDescent="0.25">
      <c r="A6" s="38" t="s">
        <v>58</v>
      </c>
      <c r="B6" s="38"/>
      <c r="C6" s="38"/>
      <c r="D6" s="38"/>
      <c r="E6" s="38"/>
      <c r="F6" s="38"/>
      <c r="G6" s="38"/>
      <c r="H6" s="38"/>
      <c r="I6" s="38"/>
      <c r="J6" s="38"/>
      <c r="K6" s="38"/>
      <c r="L6" s="38"/>
      <c r="M6" s="38"/>
      <c r="N6" s="38"/>
      <c r="O6" s="38"/>
      <c r="P6" s="38"/>
    </row>
    <row r="7" spans="1:16" x14ac:dyDescent="0.25">
      <c r="A7" s="39" t="s">
        <v>41</v>
      </c>
      <c r="B7" s="39"/>
      <c r="C7" s="39"/>
      <c r="D7" s="39"/>
      <c r="E7" s="39"/>
      <c r="F7" s="39"/>
      <c r="G7" s="39"/>
      <c r="H7" s="39"/>
      <c r="I7" s="39"/>
      <c r="J7" s="39"/>
      <c r="K7" s="39"/>
      <c r="L7" s="39"/>
      <c r="M7" s="39"/>
      <c r="N7" s="39"/>
      <c r="O7" s="39"/>
      <c r="P7" s="39"/>
    </row>
    <row r="8" spans="1:16" x14ac:dyDescent="0.25">
      <c r="A8" s="40" t="s">
        <v>0</v>
      </c>
      <c r="B8" s="40"/>
      <c r="C8" s="40"/>
      <c r="D8" s="40"/>
      <c r="E8" s="40"/>
      <c r="F8" s="40"/>
      <c r="G8" s="40"/>
      <c r="H8" s="40"/>
      <c r="I8" s="40"/>
      <c r="J8" s="40"/>
      <c r="K8" s="40"/>
      <c r="L8" s="40"/>
      <c r="M8" s="40"/>
      <c r="N8" s="40"/>
      <c r="O8" s="40"/>
      <c r="P8" s="40"/>
    </row>
    <row r="9" spans="1:16" x14ac:dyDescent="0.25">
      <c r="A9" s="2"/>
      <c r="B9" s="2"/>
      <c r="C9" s="2"/>
      <c r="D9" s="2"/>
      <c r="E9" s="2"/>
      <c r="F9" s="2"/>
      <c r="G9" s="2"/>
      <c r="H9" s="2"/>
      <c r="I9" s="2"/>
      <c r="J9" s="2"/>
      <c r="K9" s="2"/>
      <c r="L9" s="2"/>
      <c r="M9" s="2"/>
      <c r="N9" s="2"/>
      <c r="O9" s="2"/>
      <c r="P9" s="2"/>
    </row>
    <row r="10" spans="1:16" x14ac:dyDescent="0.25">
      <c r="A10" s="3" t="s">
        <v>1</v>
      </c>
      <c r="B10" s="3"/>
      <c r="C10" s="4" t="s">
        <v>41</v>
      </c>
      <c r="D10" s="4"/>
      <c r="E10" s="4"/>
      <c r="F10" s="4"/>
      <c r="G10" s="4"/>
      <c r="H10" s="4"/>
      <c r="I10" s="4"/>
      <c r="J10" s="4"/>
      <c r="K10" s="4"/>
      <c r="L10" s="4"/>
      <c r="M10" s="4"/>
      <c r="N10" s="4"/>
      <c r="O10" s="4"/>
      <c r="P10" s="4"/>
    </row>
    <row r="11" spans="1:16" x14ac:dyDescent="0.25">
      <c r="A11" s="3" t="s">
        <v>2</v>
      </c>
      <c r="B11" s="3"/>
      <c r="C11" s="4" t="str">
        <f>C10</f>
        <v>Koka skatuves izbūve Vecgulbenes muižas parkā pie Oranžērijas</v>
      </c>
      <c r="D11" s="5"/>
      <c r="E11" s="5"/>
      <c r="F11" s="5"/>
      <c r="G11" s="5"/>
      <c r="H11" s="5"/>
      <c r="I11" s="5"/>
      <c r="J11" s="5"/>
      <c r="K11" s="5"/>
      <c r="L11" s="5"/>
      <c r="M11" s="5"/>
      <c r="N11" s="5"/>
      <c r="O11" s="5"/>
      <c r="P11" s="5"/>
    </row>
    <row r="12" spans="1:16" x14ac:dyDescent="0.25">
      <c r="A12" s="3" t="s">
        <v>3</v>
      </c>
      <c r="B12" s="3"/>
      <c r="C12" s="5" t="s">
        <v>47</v>
      </c>
      <c r="D12" s="5"/>
      <c r="E12" s="5"/>
      <c r="F12" s="5"/>
      <c r="G12" s="5"/>
      <c r="H12" s="5"/>
      <c r="I12" s="5"/>
      <c r="J12" s="5"/>
      <c r="K12" s="5"/>
      <c r="L12" s="5"/>
      <c r="M12" s="5"/>
      <c r="N12" s="5"/>
      <c r="O12" s="5"/>
      <c r="P12" s="5"/>
    </row>
    <row r="13" spans="1:16" x14ac:dyDescent="0.25">
      <c r="A13" s="3"/>
      <c r="B13" s="3"/>
      <c r="C13" s="3"/>
      <c r="D13" s="3"/>
      <c r="E13" s="3"/>
      <c r="F13" s="3"/>
      <c r="G13" s="3"/>
      <c r="H13" s="3"/>
      <c r="I13" s="3"/>
      <c r="J13" s="3"/>
      <c r="K13" s="3"/>
      <c r="L13" s="41"/>
      <c r="M13" s="41"/>
      <c r="N13" s="3"/>
      <c r="O13" s="3"/>
      <c r="P13" s="3"/>
    </row>
    <row r="14" spans="1:16" x14ac:dyDescent="0.25">
      <c r="A14" s="6"/>
      <c r="B14" s="6"/>
      <c r="C14" s="6"/>
      <c r="D14" s="6"/>
      <c r="E14" s="6"/>
      <c r="F14" s="7"/>
      <c r="G14" s="8"/>
      <c r="H14" s="6"/>
      <c r="I14" s="6"/>
      <c r="J14" s="6"/>
      <c r="K14" s="6"/>
      <c r="L14" s="6"/>
      <c r="M14" s="42" t="s">
        <v>4</v>
      </c>
      <c r="N14" s="42"/>
      <c r="O14" s="9">
        <f>P28</f>
        <v>0</v>
      </c>
      <c r="P14" s="6" t="s">
        <v>5</v>
      </c>
    </row>
    <row r="15" spans="1:16" x14ac:dyDescent="0.25">
      <c r="A15" s="36"/>
      <c r="B15" s="36"/>
      <c r="C15" s="36"/>
      <c r="D15" s="36"/>
      <c r="E15" s="10"/>
      <c r="F15" s="8"/>
      <c r="G15" s="8"/>
      <c r="H15" s="6"/>
      <c r="I15" s="6"/>
      <c r="J15" s="6"/>
      <c r="K15" s="6"/>
      <c r="L15" s="6"/>
      <c r="M15" s="37"/>
      <c r="N15" s="37"/>
      <c r="O15" s="37"/>
      <c r="P15" s="37"/>
    </row>
    <row r="16" spans="1:16" x14ac:dyDescent="0.25">
      <c r="A16" s="59" t="s">
        <v>6</v>
      </c>
      <c r="B16" s="60" t="s">
        <v>7</v>
      </c>
      <c r="C16" s="59" t="s">
        <v>8</v>
      </c>
      <c r="D16" s="59" t="s">
        <v>9</v>
      </c>
      <c r="E16" s="59" t="s">
        <v>10</v>
      </c>
      <c r="F16" s="48" t="s">
        <v>11</v>
      </c>
      <c r="G16" s="48"/>
      <c r="H16" s="48"/>
      <c r="I16" s="48"/>
      <c r="J16" s="48"/>
      <c r="K16" s="48"/>
      <c r="L16" s="48" t="s">
        <v>12</v>
      </c>
      <c r="M16" s="48"/>
      <c r="N16" s="48"/>
      <c r="O16" s="48"/>
      <c r="P16" s="48"/>
    </row>
    <row r="17" spans="1:21" ht="48" x14ac:dyDescent="0.25">
      <c r="A17" s="59"/>
      <c r="B17" s="60"/>
      <c r="C17" s="59"/>
      <c r="D17" s="59"/>
      <c r="E17" s="59"/>
      <c r="F17" s="13" t="s">
        <v>13</v>
      </c>
      <c r="G17" s="13" t="s">
        <v>14</v>
      </c>
      <c r="H17" s="13" t="s">
        <v>15</v>
      </c>
      <c r="I17" s="13" t="s">
        <v>16</v>
      </c>
      <c r="J17" s="13" t="s">
        <v>17</v>
      </c>
      <c r="K17" s="13" t="s">
        <v>18</v>
      </c>
      <c r="L17" s="13" t="s">
        <v>19</v>
      </c>
      <c r="M17" s="13" t="s">
        <v>15</v>
      </c>
      <c r="N17" s="13" t="s">
        <v>16</v>
      </c>
      <c r="O17" s="13" t="s">
        <v>17</v>
      </c>
      <c r="P17" s="13" t="s">
        <v>18</v>
      </c>
    </row>
    <row r="18" spans="1:21" x14ac:dyDescent="0.25">
      <c r="A18" s="11">
        <v>1</v>
      </c>
      <c r="B18" s="12">
        <v>2</v>
      </c>
      <c r="C18" s="11">
        <v>3</v>
      </c>
      <c r="D18" s="12">
        <v>4</v>
      </c>
      <c r="E18" s="11">
        <v>5</v>
      </c>
      <c r="F18" s="12">
        <v>6</v>
      </c>
      <c r="G18" s="11">
        <v>7</v>
      </c>
      <c r="H18" s="12">
        <v>8</v>
      </c>
      <c r="I18" s="11">
        <v>9</v>
      </c>
      <c r="J18" s="12">
        <v>10</v>
      </c>
      <c r="K18" s="11">
        <v>11</v>
      </c>
      <c r="L18" s="12">
        <v>12</v>
      </c>
      <c r="M18" s="11">
        <v>13</v>
      </c>
      <c r="N18" s="12">
        <v>14</v>
      </c>
      <c r="O18" s="11">
        <v>15</v>
      </c>
      <c r="P18" s="12">
        <v>16</v>
      </c>
    </row>
    <row r="19" spans="1:21" ht="25.5" x14ac:dyDescent="0.25">
      <c r="A19" s="14">
        <v>1</v>
      </c>
      <c r="B19" s="15"/>
      <c r="C19" s="16" t="s">
        <v>30</v>
      </c>
      <c r="D19" s="17" t="s">
        <v>20</v>
      </c>
      <c r="E19" s="17">
        <v>1</v>
      </c>
      <c r="F19" s="18"/>
      <c r="G19" s="18"/>
      <c r="H19" s="18">
        <f t="shared" ref="H19" si="0">ROUND((F19*G19),2)</f>
        <v>0</v>
      </c>
      <c r="I19" s="18"/>
      <c r="J19" s="18"/>
      <c r="K19" s="18">
        <f t="shared" ref="K19" si="1">ROUND((J19+I19+H19),2)</f>
        <v>0</v>
      </c>
      <c r="L19" s="18">
        <f t="shared" ref="L19" si="2">ROUND(E19*F19,2)</f>
        <v>0</v>
      </c>
      <c r="M19" s="18">
        <f t="shared" ref="M19" si="3">ROUND(H19*E19,2)</f>
        <v>0</v>
      </c>
      <c r="N19" s="18">
        <f t="shared" ref="N19" si="4">ROUND(I19*E19,2)</f>
        <v>0</v>
      </c>
      <c r="O19" s="18">
        <f t="shared" ref="O19" si="5">ROUND(J19*E19,2)</f>
        <v>0</v>
      </c>
      <c r="P19" s="18">
        <f t="shared" ref="P19" si="6">SUM(M19:O19)</f>
        <v>0</v>
      </c>
      <c r="U19"/>
    </row>
    <row r="20" spans="1:21" x14ac:dyDescent="0.25">
      <c r="A20" s="14">
        <v>2</v>
      </c>
      <c r="B20" s="15"/>
      <c r="C20" s="16" t="s">
        <v>36</v>
      </c>
      <c r="D20" s="17" t="s">
        <v>20</v>
      </c>
      <c r="E20" s="17">
        <v>1</v>
      </c>
      <c r="F20" s="18"/>
      <c r="G20" s="18"/>
      <c r="H20" s="18">
        <f t="shared" ref="H20:H26" si="7">ROUND((F20*G20),2)</f>
        <v>0</v>
      </c>
      <c r="I20" s="18"/>
      <c r="J20" s="18"/>
      <c r="K20" s="18">
        <f t="shared" ref="K20:K26" si="8">ROUND((J20+I20+H20),2)</f>
        <v>0</v>
      </c>
      <c r="L20" s="18">
        <f t="shared" ref="L20:L26" si="9">ROUND(E20*F20,2)</f>
        <v>0</v>
      </c>
      <c r="M20" s="18">
        <f t="shared" ref="M20:M26" si="10">ROUND(H20*E20,2)</f>
        <v>0</v>
      </c>
      <c r="N20" s="18">
        <f t="shared" ref="N20:N26" si="11">ROUND(I20*E20,2)</f>
        <v>0</v>
      </c>
      <c r="O20" s="18">
        <f t="shared" ref="O20:O26" si="12">ROUND(J20*E20,2)</f>
        <v>0</v>
      </c>
      <c r="P20" s="18">
        <f t="shared" ref="P20:P26" si="13">SUM(M20:O20)</f>
        <v>0</v>
      </c>
    </row>
    <row r="21" spans="1:21" x14ac:dyDescent="0.25">
      <c r="A21" s="14">
        <v>3</v>
      </c>
      <c r="B21" s="15"/>
      <c r="C21" s="16" t="s">
        <v>35</v>
      </c>
      <c r="D21" s="17" t="s">
        <v>20</v>
      </c>
      <c r="E21" s="17">
        <v>1</v>
      </c>
      <c r="F21" s="18"/>
      <c r="G21" s="18"/>
      <c r="H21" s="18">
        <f t="shared" si="7"/>
        <v>0</v>
      </c>
      <c r="I21" s="18"/>
      <c r="J21" s="18"/>
      <c r="K21" s="18">
        <f>ROUND((J21+I21+H21),2)</f>
        <v>0</v>
      </c>
      <c r="L21" s="18">
        <f t="shared" si="9"/>
        <v>0</v>
      </c>
      <c r="M21" s="18">
        <f t="shared" si="10"/>
        <v>0</v>
      </c>
      <c r="N21" s="18">
        <f t="shared" si="11"/>
        <v>0</v>
      </c>
      <c r="O21" s="18">
        <f t="shared" si="12"/>
        <v>0</v>
      </c>
      <c r="P21" s="18">
        <f t="shared" si="13"/>
        <v>0</v>
      </c>
    </row>
    <row r="22" spans="1:21" x14ac:dyDescent="0.25">
      <c r="A22" s="14">
        <v>4</v>
      </c>
      <c r="B22" s="15"/>
      <c r="C22" s="16" t="s">
        <v>34</v>
      </c>
      <c r="D22" s="17" t="s">
        <v>21</v>
      </c>
      <c r="E22" s="17">
        <v>164</v>
      </c>
      <c r="F22" s="18"/>
      <c r="G22" s="18"/>
      <c r="H22" s="18">
        <f t="shared" si="7"/>
        <v>0</v>
      </c>
      <c r="I22" s="18"/>
      <c r="J22" s="18"/>
      <c r="K22" s="18">
        <f t="shared" si="8"/>
        <v>0</v>
      </c>
      <c r="L22" s="18">
        <f t="shared" si="9"/>
        <v>0</v>
      </c>
      <c r="M22" s="18">
        <f t="shared" si="10"/>
        <v>0</v>
      </c>
      <c r="N22" s="18">
        <f t="shared" si="11"/>
        <v>0</v>
      </c>
      <c r="O22" s="18">
        <f t="shared" si="12"/>
        <v>0</v>
      </c>
      <c r="P22" s="18">
        <f t="shared" si="13"/>
        <v>0</v>
      </c>
    </row>
    <row r="23" spans="1:21" ht="51" x14ac:dyDescent="0.25">
      <c r="A23" s="14">
        <v>5</v>
      </c>
      <c r="B23" s="15"/>
      <c r="C23" s="16" t="s">
        <v>33</v>
      </c>
      <c r="D23" s="17" t="s">
        <v>21</v>
      </c>
      <c r="E23" s="17">
        <v>196.9</v>
      </c>
      <c r="F23" s="18"/>
      <c r="G23" s="18"/>
      <c r="H23" s="18">
        <f t="shared" si="7"/>
        <v>0</v>
      </c>
      <c r="I23" s="18"/>
      <c r="J23" s="18"/>
      <c r="K23" s="18">
        <f t="shared" si="8"/>
        <v>0</v>
      </c>
      <c r="L23" s="18">
        <f t="shared" si="9"/>
        <v>0</v>
      </c>
      <c r="M23" s="18">
        <f t="shared" si="10"/>
        <v>0</v>
      </c>
      <c r="N23" s="18">
        <f t="shared" si="11"/>
        <v>0</v>
      </c>
      <c r="O23" s="18">
        <f t="shared" si="12"/>
        <v>0</v>
      </c>
      <c r="P23" s="18">
        <f t="shared" si="13"/>
        <v>0</v>
      </c>
    </row>
    <row r="24" spans="1:21" ht="38.25" x14ac:dyDescent="0.25">
      <c r="A24" s="14">
        <v>6</v>
      </c>
      <c r="B24" s="15"/>
      <c r="C24" s="16" t="s">
        <v>42</v>
      </c>
      <c r="D24" s="17" t="s">
        <v>21</v>
      </c>
      <c r="E24" s="17">
        <v>196.9</v>
      </c>
      <c r="F24" s="18"/>
      <c r="G24" s="18"/>
      <c r="H24" s="18">
        <f t="shared" si="7"/>
        <v>0</v>
      </c>
      <c r="I24" s="18"/>
      <c r="J24" s="18"/>
      <c r="K24" s="18">
        <f t="shared" si="8"/>
        <v>0</v>
      </c>
      <c r="L24" s="18">
        <f t="shared" si="9"/>
        <v>0</v>
      </c>
      <c r="M24" s="18">
        <f t="shared" si="10"/>
        <v>0</v>
      </c>
      <c r="N24" s="18">
        <f t="shared" si="11"/>
        <v>0</v>
      </c>
      <c r="O24" s="18">
        <f t="shared" si="12"/>
        <v>0</v>
      </c>
      <c r="P24" s="18">
        <f t="shared" si="13"/>
        <v>0</v>
      </c>
    </row>
    <row r="25" spans="1:21" ht="25.5" x14ac:dyDescent="0.25">
      <c r="A25" s="14">
        <v>7</v>
      </c>
      <c r="B25" s="15"/>
      <c r="C25" s="16" t="s">
        <v>37</v>
      </c>
      <c r="D25" s="17" t="s">
        <v>21</v>
      </c>
      <c r="E25" s="17">
        <v>196.9</v>
      </c>
      <c r="F25" s="18"/>
      <c r="G25" s="18"/>
      <c r="H25" s="18">
        <f t="shared" si="7"/>
        <v>0</v>
      </c>
      <c r="I25" s="18"/>
      <c r="J25" s="18"/>
      <c r="K25" s="18">
        <f t="shared" si="8"/>
        <v>0</v>
      </c>
      <c r="L25" s="18">
        <f t="shared" si="9"/>
        <v>0</v>
      </c>
      <c r="M25" s="18">
        <f t="shared" si="10"/>
        <v>0</v>
      </c>
      <c r="N25" s="18">
        <f t="shared" si="11"/>
        <v>0</v>
      </c>
      <c r="O25" s="18">
        <f t="shared" si="12"/>
        <v>0</v>
      </c>
      <c r="P25" s="18">
        <f t="shared" si="13"/>
        <v>0</v>
      </c>
    </row>
    <row r="26" spans="1:21" x14ac:dyDescent="0.25">
      <c r="A26" s="14">
        <v>8</v>
      </c>
      <c r="B26" s="15"/>
      <c r="C26" s="16" t="s">
        <v>38</v>
      </c>
      <c r="D26" s="17" t="s">
        <v>20</v>
      </c>
      <c r="E26" s="17">
        <v>1</v>
      </c>
      <c r="F26" s="18"/>
      <c r="G26" s="18"/>
      <c r="H26" s="18">
        <f t="shared" si="7"/>
        <v>0</v>
      </c>
      <c r="I26" s="18"/>
      <c r="J26" s="18"/>
      <c r="K26" s="18">
        <f t="shared" si="8"/>
        <v>0</v>
      </c>
      <c r="L26" s="18">
        <f t="shared" si="9"/>
        <v>0</v>
      </c>
      <c r="M26" s="18">
        <f t="shared" si="10"/>
        <v>0</v>
      </c>
      <c r="N26" s="18">
        <f t="shared" si="11"/>
        <v>0</v>
      </c>
      <c r="O26" s="18">
        <f t="shared" si="12"/>
        <v>0</v>
      </c>
      <c r="P26" s="18">
        <f t="shared" si="13"/>
        <v>0</v>
      </c>
    </row>
    <row r="27" spans="1:21" x14ac:dyDescent="0.25">
      <c r="A27" s="14">
        <v>9</v>
      </c>
      <c r="B27" s="15"/>
      <c r="C27" s="16" t="s">
        <v>39</v>
      </c>
      <c r="D27" s="17" t="s">
        <v>31</v>
      </c>
      <c r="E27" s="17">
        <v>57.4</v>
      </c>
      <c r="F27" s="18"/>
      <c r="G27" s="18"/>
      <c r="H27" s="18"/>
      <c r="I27" s="18"/>
      <c r="J27" s="18"/>
      <c r="K27" s="18"/>
      <c r="L27" s="18"/>
      <c r="M27" s="18"/>
      <c r="N27" s="18"/>
      <c r="O27" s="18"/>
      <c r="P27" s="18"/>
    </row>
    <row r="28" spans="1:21" ht="15" customHeight="1" x14ac:dyDescent="0.25">
      <c r="A28" s="19"/>
      <c r="B28" s="19"/>
      <c r="C28" s="49" t="s">
        <v>32</v>
      </c>
      <c r="D28" s="49"/>
      <c r="E28" s="49"/>
      <c r="F28" s="49"/>
      <c r="G28" s="49"/>
      <c r="H28" s="49"/>
      <c r="I28" s="49"/>
      <c r="J28" s="49"/>
      <c r="K28" s="49"/>
      <c r="L28" s="20">
        <f>SUM(L19:L26)</f>
        <v>0</v>
      </c>
      <c r="M28" s="20">
        <f>SUM(M19:M26)</f>
        <v>0</v>
      </c>
      <c r="N28" s="20">
        <f>SUM(N19:N26)</f>
        <v>0</v>
      </c>
      <c r="O28" s="20">
        <f>SUM(O19:O26)</f>
        <v>0</v>
      </c>
      <c r="P28" s="20">
        <f>SUM(P19:P26)</f>
        <v>0</v>
      </c>
    </row>
    <row r="29" spans="1:21" x14ac:dyDescent="0.25">
      <c r="A29" s="21"/>
      <c r="B29" s="21"/>
      <c r="C29" s="22"/>
      <c r="D29" s="22"/>
      <c r="E29" s="22"/>
      <c r="F29" s="22"/>
      <c r="G29" s="22"/>
      <c r="H29" s="22"/>
      <c r="I29" s="22"/>
      <c r="J29" s="22"/>
      <c r="K29" s="22"/>
      <c r="L29" s="50" t="s">
        <v>22</v>
      </c>
      <c r="M29" s="51"/>
      <c r="N29" s="52"/>
      <c r="O29" s="23"/>
      <c r="P29" s="24">
        <f>ROUND((O29*P28),2)</f>
        <v>0</v>
      </c>
    </row>
    <row r="30" spans="1:21" x14ac:dyDescent="0.25">
      <c r="A30" s="29" t="s">
        <v>40</v>
      </c>
      <c r="B30" s="29"/>
      <c r="C30" s="29"/>
      <c r="D30" s="29"/>
      <c r="E30" s="29"/>
      <c r="F30" s="29"/>
      <c r="G30" s="29"/>
      <c r="H30" s="29"/>
      <c r="I30" s="29"/>
      <c r="J30" s="29"/>
      <c r="K30" s="29"/>
      <c r="L30" s="53" t="s">
        <v>23</v>
      </c>
      <c r="M30" s="54"/>
      <c r="N30" s="55"/>
      <c r="O30" s="25"/>
      <c r="P30" s="24">
        <f>ROUND((O30*P29),2)</f>
        <v>0</v>
      </c>
    </row>
    <row r="31" spans="1:21" x14ac:dyDescent="0.25">
      <c r="A31" s="29" t="s">
        <v>28</v>
      </c>
      <c r="B31" s="29"/>
      <c r="C31" s="29"/>
      <c r="D31" s="29"/>
      <c r="E31" s="29"/>
      <c r="F31" s="29"/>
      <c r="G31" s="29"/>
      <c r="H31" s="29"/>
      <c r="I31" s="29"/>
      <c r="J31" s="29"/>
      <c r="K31" s="29"/>
      <c r="L31" s="56" t="s">
        <v>24</v>
      </c>
      <c r="M31" s="57"/>
      <c r="N31" s="58"/>
      <c r="O31" s="26"/>
      <c r="P31" s="24">
        <f>ROUND((O31*P28),2)</f>
        <v>0</v>
      </c>
    </row>
    <row r="32" spans="1:21" ht="36.75" customHeight="1" x14ac:dyDescent="0.25">
      <c r="A32" s="47" t="s">
        <v>29</v>
      </c>
      <c r="B32" s="47"/>
      <c r="C32" s="47"/>
      <c r="D32" s="47"/>
      <c r="E32" s="47"/>
      <c r="F32" s="47"/>
      <c r="G32" s="47"/>
      <c r="H32" s="47"/>
      <c r="I32" s="47"/>
      <c r="J32" s="47"/>
      <c r="K32" s="47"/>
      <c r="L32" s="56" t="s">
        <v>25</v>
      </c>
      <c r="M32" s="57"/>
      <c r="N32" s="57"/>
      <c r="O32" s="58"/>
      <c r="P32" s="24">
        <f>SUM(P31+P29+P28)</f>
        <v>0</v>
      </c>
    </row>
    <row r="33" spans="1:16" x14ac:dyDescent="0.2">
      <c r="A33" s="61" t="s">
        <v>60</v>
      </c>
      <c r="B33" s="29"/>
      <c r="C33" s="29"/>
      <c r="D33" s="29"/>
      <c r="E33" s="29"/>
      <c r="F33" s="29"/>
      <c r="G33" s="29"/>
      <c r="H33" s="29"/>
      <c r="I33" s="29"/>
      <c r="J33" s="29"/>
      <c r="K33" s="29"/>
      <c r="L33" s="43" t="s">
        <v>26</v>
      </c>
      <c r="M33" s="43"/>
      <c r="N33" s="43"/>
      <c r="O33" s="34">
        <v>0.21</v>
      </c>
      <c r="P33" s="27">
        <f>ROUND((P32*O33),2)</f>
        <v>0</v>
      </c>
    </row>
    <row r="34" spans="1:16" x14ac:dyDescent="0.2">
      <c r="L34" s="44" t="s">
        <v>27</v>
      </c>
      <c r="M34" s="45"/>
      <c r="N34" s="45"/>
      <c r="O34" s="46"/>
      <c r="P34" s="27">
        <f>SUM(P32:P33)</f>
        <v>0</v>
      </c>
    </row>
    <row r="35" spans="1:16" x14ac:dyDescent="0.25">
      <c r="A35" s="28" t="s">
        <v>48</v>
      </c>
      <c r="C35" s="33" t="s">
        <v>53</v>
      </c>
    </row>
    <row r="36" spans="1:16" x14ac:dyDescent="0.25">
      <c r="C36" s="30"/>
    </row>
    <row r="37" spans="1:16" ht="16.5" customHeight="1" x14ac:dyDescent="0.25">
      <c r="C37" s="30"/>
    </row>
    <row r="38" spans="1:16" x14ac:dyDescent="0.25">
      <c r="C38" s="31"/>
    </row>
    <row r="41" spans="1:16" x14ac:dyDescent="0.25">
      <c r="A41" s="28" t="s">
        <v>49</v>
      </c>
      <c r="C41" s="32" t="s">
        <v>51</v>
      </c>
    </row>
    <row r="42" spans="1:16" x14ac:dyDescent="0.25">
      <c r="C42" s="32" t="s">
        <v>50</v>
      </c>
    </row>
    <row r="43" spans="1:16" x14ac:dyDescent="0.25">
      <c r="C43" s="32" t="s">
        <v>52</v>
      </c>
    </row>
    <row r="45" spans="1:16" x14ac:dyDescent="0.25">
      <c r="C45" s="1" t="s">
        <v>54</v>
      </c>
    </row>
    <row r="46" spans="1:16" x14ac:dyDescent="0.25">
      <c r="C46" s="35" t="s">
        <v>55</v>
      </c>
      <c r="F46" s="1" t="s">
        <v>56</v>
      </c>
    </row>
    <row r="48" spans="1:16" x14ac:dyDescent="0.25">
      <c r="C48" s="1" t="s">
        <v>57</v>
      </c>
    </row>
  </sheetData>
  <mergeCells count="22">
    <mergeCell ref="L33:N33"/>
    <mergeCell ref="L34:O34"/>
    <mergeCell ref="A32:K32"/>
    <mergeCell ref="L16:P16"/>
    <mergeCell ref="C28:K28"/>
    <mergeCell ref="L29:N29"/>
    <mergeCell ref="L30:N30"/>
    <mergeCell ref="L31:N31"/>
    <mergeCell ref="L32:O32"/>
    <mergeCell ref="A16:A17"/>
    <mergeCell ref="B16:B17"/>
    <mergeCell ref="C16:C17"/>
    <mergeCell ref="D16:D17"/>
    <mergeCell ref="E16:E17"/>
    <mergeCell ref="F16:K16"/>
    <mergeCell ref="A15:D15"/>
    <mergeCell ref="M15:P15"/>
    <mergeCell ref="A6:P6"/>
    <mergeCell ref="A7:P7"/>
    <mergeCell ref="A8:P8"/>
    <mergeCell ref="L13:M13"/>
    <mergeCell ref="M14:N14"/>
  </mergeCells>
  <phoneticPr fontId="13" type="noConversion"/>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Barinskis</dc:creator>
  <cp:lastModifiedBy>Inga Lapse</cp:lastModifiedBy>
  <cp:lastPrinted>2025-01-28T08:07:10Z</cp:lastPrinted>
  <dcterms:created xsi:type="dcterms:W3CDTF">2025-01-27T14:06:56Z</dcterms:created>
  <dcterms:modified xsi:type="dcterms:W3CDTF">2025-01-30T11:39:09Z</dcterms:modified>
</cp:coreProperties>
</file>