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D89E23-A255-4B62-ADBE-B7FF420EA2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P1gads" sheetId="5" r:id="rId1"/>
    <sheet name="NP_2_gads" sheetId="6" r:id="rId2"/>
    <sheet name="NP_3_gads" sheetId="7" r:id="rId3"/>
  </sheets>
  <calcPr calcId="181029"/>
</workbook>
</file>

<file path=xl/calcChain.xml><?xml version="1.0" encoding="utf-8"?>
<calcChain xmlns="http://schemas.openxmlformats.org/spreadsheetml/2006/main">
  <c r="AE2" i="7" l="1"/>
  <c r="Q83" i="7"/>
  <c r="P83" i="7"/>
  <c r="O83" i="7"/>
  <c r="N83" i="7"/>
  <c r="M83" i="7"/>
  <c r="L83" i="7"/>
  <c r="K83" i="7"/>
  <c r="J83" i="7"/>
  <c r="I83" i="7"/>
  <c r="H83" i="7"/>
  <c r="G83" i="7"/>
  <c r="F83" i="7"/>
  <c r="S81" i="7"/>
  <c r="Q81" i="7"/>
  <c r="P81" i="7"/>
  <c r="O81" i="7"/>
  <c r="N81" i="7"/>
  <c r="M81" i="7"/>
  <c r="L81" i="7"/>
  <c r="K81" i="7"/>
  <c r="J81" i="7"/>
  <c r="I81" i="7"/>
  <c r="H81" i="7"/>
  <c r="G81" i="7"/>
  <c r="F81" i="7"/>
  <c r="S80" i="7"/>
  <c r="Q80" i="7"/>
  <c r="P80" i="7"/>
  <c r="O80" i="7"/>
  <c r="N80" i="7"/>
  <c r="M80" i="7"/>
  <c r="L80" i="7"/>
  <c r="K80" i="7"/>
  <c r="J80" i="7"/>
  <c r="I80" i="7"/>
  <c r="H80" i="7"/>
  <c r="G80" i="7"/>
  <c r="F80" i="7"/>
  <c r="AE79" i="7"/>
  <c r="AC79" i="7"/>
  <c r="S79" i="7"/>
  <c r="Q79" i="7"/>
  <c r="P79" i="7"/>
  <c r="O79" i="7"/>
  <c r="N79" i="7"/>
  <c r="M79" i="7"/>
  <c r="L79" i="7"/>
  <c r="K79" i="7"/>
  <c r="J79" i="7"/>
  <c r="I79" i="7"/>
  <c r="H79" i="7"/>
  <c r="G79" i="7"/>
  <c r="AE78" i="7"/>
  <c r="AD78" i="7"/>
  <c r="S78" i="7"/>
  <c r="AE77" i="7"/>
  <c r="AD77" i="7"/>
  <c r="S77" i="7"/>
  <c r="AE76" i="7"/>
  <c r="AD76" i="7"/>
  <c r="S76" i="7"/>
  <c r="AE75" i="7"/>
  <c r="AD75" i="7"/>
  <c r="S75" i="7"/>
  <c r="AE74" i="7"/>
  <c r="AD74" i="7"/>
  <c r="S74" i="7"/>
  <c r="AE73" i="7"/>
  <c r="AD73" i="7"/>
  <c r="S73" i="7"/>
  <c r="AE72" i="7"/>
  <c r="AD72" i="7"/>
  <c r="S72" i="7"/>
  <c r="AE71" i="7"/>
  <c r="AD71" i="7"/>
  <c r="S71" i="7"/>
  <c r="Q71" i="7"/>
  <c r="P71" i="7"/>
  <c r="O71" i="7"/>
  <c r="N71" i="7"/>
  <c r="M71" i="7"/>
  <c r="L71" i="7"/>
  <c r="K71" i="7"/>
  <c r="J71" i="7"/>
  <c r="I71" i="7"/>
  <c r="H71" i="7"/>
  <c r="G71" i="7"/>
  <c r="F71" i="7"/>
  <c r="AE70" i="7"/>
  <c r="AD70" i="7"/>
  <c r="S70" i="7"/>
  <c r="AE69" i="7"/>
  <c r="AD69" i="7"/>
  <c r="S69" i="7"/>
  <c r="AE68" i="7"/>
  <c r="AD68" i="7"/>
  <c r="S68" i="7"/>
  <c r="AE67" i="7"/>
  <c r="AD67" i="7"/>
  <c r="S67" i="7"/>
  <c r="AE66" i="7"/>
  <c r="AD66" i="7"/>
  <c r="S66" i="7"/>
  <c r="AE65" i="7"/>
  <c r="AD65" i="7"/>
  <c r="S65" i="7"/>
  <c r="Q65" i="7"/>
  <c r="P65" i="7"/>
  <c r="O65" i="7"/>
  <c r="N65" i="7"/>
  <c r="M65" i="7"/>
  <c r="L65" i="7"/>
  <c r="K65" i="7"/>
  <c r="J65" i="7"/>
  <c r="I65" i="7"/>
  <c r="H65" i="7"/>
  <c r="G65" i="7"/>
  <c r="F65" i="7"/>
  <c r="AE64" i="7"/>
  <c r="AD64" i="7"/>
  <c r="S64" i="7"/>
  <c r="AE63" i="7"/>
  <c r="AD63" i="7"/>
  <c r="S63" i="7"/>
  <c r="AE62" i="7"/>
  <c r="AD62" i="7"/>
  <c r="S62" i="7"/>
  <c r="AE61" i="7"/>
  <c r="AD61" i="7"/>
  <c r="S61" i="7"/>
  <c r="AE60" i="7"/>
  <c r="AD60" i="7"/>
  <c r="S60" i="7"/>
  <c r="AE59" i="7"/>
  <c r="AD59" i="7"/>
  <c r="S59" i="7"/>
  <c r="AE58" i="7"/>
  <c r="AD58" i="7"/>
  <c r="S58" i="7"/>
  <c r="AE57" i="7"/>
  <c r="AD57" i="7"/>
  <c r="S57" i="7"/>
  <c r="S56" i="7"/>
  <c r="AM55" i="7"/>
  <c r="S55" i="7"/>
  <c r="S54" i="7"/>
  <c r="AH53" i="7"/>
  <c r="AG53" i="7"/>
  <c r="AF53" i="7"/>
  <c r="AE53" i="7"/>
  <c r="AD53" i="7"/>
  <c r="AC53" i="7"/>
  <c r="S53" i="7"/>
  <c r="AH52" i="7"/>
  <c r="AG52" i="7"/>
  <c r="AF52" i="7"/>
  <c r="AE52" i="7"/>
  <c r="AD52" i="7"/>
  <c r="AC52" i="7"/>
  <c r="S52" i="7"/>
  <c r="AH50" i="7"/>
  <c r="AG50" i="7"/>
  <c r="AF50" i="7"/>
  <c r="AE50" i="7"/>
  <c r="AD50" i="7"/>
  <c r="AC50" i="7"/>
  <c r="S50" i="7"/>
  <c r="Q50" i="7"/>
  <c r="P50" i="7"/>
  <c r="O50" i="7"/>
  <c r="N50" i="7"/>
  <c r="M50" i="7"/>
  <c r="L50" i="7"/>
  <c r="K50" i="7"/>
  <c r="J50" i="7"/>
  <c r="I50" i="7"/>
  <c r="H50" i="7"/>
  <c r="G50" i="7"/>
  <c r="F50" i="7"/>
  <c r="AH49" i="7"/>
  <c r="AG49" i="7"/>
  <c r="AF49" i="7"/>
  <c r="AE49" i="7"/>
  <c r="AD49" i="7"/>
  <c r="AC49" i="7"/>
  <c r="S49" i="7"/>
  <c r="AH48" i="7"/>
  <c r="AG48" i="7"/>
  <c r="AF48" i="7"/>
  <c r="AE48" i="7"/>
  <c r="AD48" i="7"/>
  <c r="AC48" i="7"/>
  <c r="S48" i="7"/>
  <c r="AH47" i="7"/>
  <c r="AG47" i="7"/>
  <c r="AF47" i="7"/>
  <c r="AE47" i="7"/>
  <c r="AD47" i="7"/>
  <c r="AC47" i="7"/>
  <c r="S47" i="7"/>
  <c r="AH46" i="7"/>
  <c r="AG46" i="7"/>
  <c r="AF46" i="7"/>
  <c r="AE46" i="7"/>
  <c r="AD46" i="7"/>
  <c r="AC46" i="7"/>
  <c r="S46" i="7"/>
  <c r="AH45" i="7"/>
  <c r="AG45" i="7"/>
  <c r="AF45" i="7"/>
  <c r="AE45" i="7"/>
  <c r="AD45" i="7"/>
  <c r="AC45" i="7"/>
  <c r="S45" i="7"/>
  <c r="AH44" i="7"/>
  <c r="AG44" i="7"/>
  <c r="AF44" i="7"/>
  <c r="AE44" i="7"/>
  <c r="AD44" i="7"/>
  <c r="AC44" i="7"/>
  <c r="S44" i="7"/>
  <c r="AH43" i="7"/>
  <c r="AG43" i="7"/>
  <c r="AF43" i="7"/>
  <c r="AE43" i="7"/>
  <c r="AD43" i="7"/>
  <c r="AC43" i="7"/>
  <c r="S43" i="7"/>
  <c r="AH42" i="7"/>
  <c r="AG42" i="7"/>
  <c r="AF42" i="7"/>
  <c r="AE42" i="7"/>
  <c r="AD42" i="7"/>
  <c r="AC42" i="7"/>
  <c r="S42" i="7"/>
  <c r="AH41" i="7"/>
  <c r="AG41" i="7"/>
  <c r="AF41" i="7"/>
  <c r="AE41" i="7"/>
  <c r="AD41" i="7"/>
  <c r="AC41" i="7"/>
  <c r="S41" i="7"/>
  <c r="AH40" i="7"/>
  <c r="AG40" i="7"/>
  <c r="AF40" i="7"/>
  <c r="AE40" i="7"/>
  <c r="AD40" i="7"/>
  <c r="AC40" i="7"/>
  <c r="S40" i="7"/>
  <c r="AH39" i="7"/>
  <c r="AG39" i="7"/>
  <c r="AF39" i="7"/>
  <c r="AE39" i="7"/>
  <c r="AD39" i="7"/>
  <c r="AC39" i="7"/>
  <c r="S39" i="7"/>
  <c r="AH38" i="7"/>
  <c r="AG38" i="7"/>
  <c r="AF38" i="7"/>
  <c r="AE38" i="7"/>
  <c r="AD38" i="7"/>
  <c r="AC38" i="7"/>
  <c r="S38" i="7"/>
  <c r="AH37" i="7"/>
  <c r="AG37" i="7"/>
  <c r="AF37" i="7"/>
  <c r="AE37" i="7"/>
  <c r="AD37" i="7"/>
  <c r="AC37" i="7"/>
  <c r="S37" i="7"/>
  <c r="AH35" i="7"/>
  <c r="AG35" i="7"/>
  <c r="AF35" i="7"/>
  <c r="AE35" i="7"/>
  <c r="AD35" i="7"/>
  <c r="AC35" i="7"/>
  <c r="S35" i="7"/>
  <c r="Q34" i="7"/>
  <c r="P34" i="7"/>
  <c r="O34" i="7"/>
  <c r="N34" i="7"/>
  <c r="M34" i="7"/>
  <c r="L34" i="7"/>
  <c r="K34" i="7"/>
  <c r="J34" i="7"/>
  <c r="I34" i="7"/>
  <c r="H34" i="7"/>
  <c r="G34" i="7"/>
  <c r="F34" i="7"/>
  <c r="AH33" i="7"/>
  <c r="AG33" i="7"/>
  <c r="AF33" i="7"/>
  <c r="AE33" i="7"/>
  <c r="AD33" i="7"/>
  <c r="AC33" i="7"/>
  <c r="AH32" i="7"/>
  <c r="AG32" i="7"/>
  <c r="AF32" i="7"/>
  <c r="AE32" i="7"/>
  <c r="AD32" i="7"/>
  <c r="AC32" i="7"/>
  <c r="S32" i="7"/>
  <c r="Q32" i="7"/>
  <c r="P32" i="7"/>
  <c r="O32" i="7"/>
  <c r="N32" i="7"/>
  <c r="M32" i="7"/>
  <c r="L32" i="7"/>
  <c r="K32" i="7"/>
  <c r="J32" i="7"/>
  <c r="I32" i="7"/>
  <c r="H32" i="7"/>
  <c r="G32" i="7"/>
  <c r="F32" i="7"/>
  <c r="AH31" i="7"/>
  <c r="AG31" i="7"/>
  <c r="AF31" i="7"/>
  <c r="AE31" i="7"/>
  <c r="AD31" i="7"/>
  <c r="AC31" i="7"/>
  <c r="S31" i="7"/>
  <c r="Q31" i="7"/>
  <c r="P31" i="7"/>
  <c r="O31" i="7"/>
  <c r="N31" i="7"/>
  <c r="M31" i="7"/>
  <c r="L31" i="7"/>
  <c r="K31" i="7"/>
  <c r="J31" i="7"/>
  <c r="I31" i="7"/>
  <c r="H31" i="7"/>
  <c r="G31" i="7"/>
  <c r="F31" i="7"/>
  <c r="AH30" i="7"/>
  <c r="AG30" i="7"/>
  <c r="AF30" i="7"/>
  <c r="AE30" i="7"/>
  <c r="AD30" i="7"/>
  <c r="AC30" i="7"/>
  <c r="S30" i="7"/>
  <c r="AH29" i="7"/>
  <c r="AG29" i="7"/>
  <c r="AF29" i="7"/>
  <c r="AE29" i="7"/>
  <c r="AD29" i="7"/>
  <c r="AC29" i="7"/>
  <c r="S29" i="7"/>
  <c r="AH28" i="7"/>
  <c r="AG28" i="7"/>
  <c r="AF28" i="7"/>
  <c r="AE28" i="7"/>
  <c r="AD28" i="7"/>
  <c r="AC28" i="7"/>
  <c r="S28" i="7"/>
  <c r="AH27" i="7"/>
  <c r="AG27" i="7"/>
  <c r="AF27" i="7"/>
  <c r="AE27" i="7"/>
  <c r="AD27" i="7"/>
  <c r="AC27" i="7"/>
  <c r="S27" i="7"/>
  <c r="S26" i="7"/>
  <c r="AH24" i="7"/>
  <c r="AE24" i="7"/>
  <c r="S24" i="7"/>
  <c r="Q24" i="7"/>
  <c r="P24" i="7"/>
  <c r="O24" i="7"/>
  <c r="N24" i="7"/>
  <c r="M24" i="7"/>
  <c r="L24" i="7"/>
  <c r="K24" i="7"/>
  <c r="J24" i="7"/>
  <c r="I24" i="7"/>
  <c r="H24" i="7"/>
  <c r="G24" i="7"/>
  <c r="F24" i="7"/>
  <c r="S23" i="7"/>
  <c r="S22" i="7"/>
  <c r="S21" i="7"/>
  <c r="S20" i="7"/>
  <c r="S19" i="7"/>
  <c r="S18" i="7"/>
  <c r="S17" i="7"/>
  <c r="S16" i="7"/>
  <c r="S15" i="7"/>
  <c r="S14" i="7"/>
  <c r="S13" i="7"/>
  <c r="Q11" i="7"/>
  <c r="P11" i="7"/>
  <c r="O11" i="7"/>
  <c r="N11" i="7"/>
  <c r="M11" i="7"/>
  <c r="L11" i="7"/>
  <c r="K11" i="7"/>
  <c r="J11" i="7"/>
  <c r="I11" i="7"/>
  <c r="H11" i="7"/>
  <c r="G11" i="7"/>
  <c r="F11" i="7"/>
  <c r="S10" i="7"/>
  <c r="S9" i="7"/>
  <c r="Q7" i="7"/>
  <c r="P7" i="7"/>
  <c r="O7" i="7"/>
  <c r="N7" i="7"/>
  <c r="M7" i="7"/>
  <c r="L7" i="7"/>
  <c r="K7" i="7"/>
  <c r="J7" i="7"/>
  <c r="I7" i="7"/>
  <c r="H7" i="7"/>
  <c r="G7" i="7"/>
  <c r="Q6" i="7"/>
  <c r="P6" i="7"/>
  <c r="O6" i="7"/>
  <c r="N6" i="7"/>
  <c r="M6" i="7"/>
  <c r="L6" i="7"/>
  <c r="K6" i="7"/>
  <c r="J6" i="7"/>
  <c r="I6" i="7"/>
  <c r="H6" i="7"/>
  <c r="G6" i="7"/>
  <c r="F6" i="7"/>
  <c r="Q83" i="6"/>
  <c r="P83" i="6"/>
  <c r="O83" i="6"/>
  <c r="N83" i="6"/>
  <c r="M83" i="6"/>
  <c r="L83" i="6"/>
  <c r="K83" i="6"/>
  <c r="J83" i="6"/>
  <c r="I83" i="6"/>
  <c r="H83" i="6"/>
  <c r="G83" i="6"/>
  <c r="F83" i="6"/>
  <c r="S81" i="6"/>
  <c r="Q81" i="6"/>
  <c r="P81" i="6"/>
  <c r="O81" i="6"/>
  <c r="N81" i="6"/>
  <c r="M81" i="6"/>
  <c r="L81" i="6"/>
  <c r="K81" i="6"/>
  <c r="J81" i="6"/>
  <c r="I81" i="6"/>
  <c r="H81" i="6"/>
  <c r="G81" i="6"/>
  <c r="F81" i="6"/>
  <c r="S80" i="6"/>
  <c r="Q80" i="6"/>
  <c r="P80" i="6"/>
  <c r="O80" i="6"/>
  <c r="N80" i="6"/>
  <c r="M80" i="6"/>
  <c r="L80" i="6"/>
  <c r="K80" i="6"/>
  <c r="J80" i="6"/>
  <c r="I80" i="6"/>
  <c r="H80" i="6"/>
  <c r="G80" i="6"/>
  <c r="F80" i="6"/>
  <c r="AE79" i="6"/>
  <c r="AC79" i="6"/>
  <c r="S79" i="6"/>
  <c r="Q79" i="6"/>
  <c r="P79" i="6"/>
  <c r="O79" i="6"/>
  <c r="N79" i="6"/>
  <c r="M79" i="6"/>
  <c r="L79" i="6"/>
  <c r="K79" i="6"/>
  <c r="J79" i="6"/>
  <c r="I79" i="6"/>
  <c r="H79" i="6"/>
  <c r="G79" i="6"/>
  <c r="AE78" i="6"/>
  <c r="AD78" i="6"/>
  <c r="S78" i="6"/>
  <c r="AE77" i="6"/>
  <c r="AD77" i="6"/>
  <c r="S77" i="6"/>
  <c r="AE76" i="6"/>
  <c r="AD76" i="6"/>
  <c r="S76" i="6"/>
  <c r="AE75" i="6"/>
  <c r="AD75" i="6"/>
  <c r="S75" i="6"/>
  <c r="AE74" i="6"/>
  <c r="AD74" i="6"/>
  <c r="S74" i="6"/>
  <c r="AE73" i="6"/>
  <c r="AD73" i="6"/>
  <c r="S73" i="6"/>
  <c r="AE72" i="6"/>
  <c r="AD72" i="6"/>
  <c r="S72" i="6"/>
  <c r="AE71" i="6"/>
  <c r="AD71" i="6"/>
  <c r="S71" i="6"/>
  <c r="Q71" i="6"/>
  <c r="P71" i="6"/>
  <c r="O71" i="6"/>
  <c r="N71" i="6"/>
  <c r="M71" i="6"/>
  <c r="L71" i="6"/>
  <c r="K71" i="6"/>
  <c r="J71" i="6"/>
  <c r="I71" i="6"/>
  <c r="H71" i="6"/>
  <c r="G71" i="6"/>
  <c r="F71" i="6"/>
  <c r="AE70" i="6"/>
  <c r="AD70" i="6"/>
  <c r="S70" i="6"/>
  <c r="AE69" i="6"/>
  <c r="AD69" i="6"/>
  <c r="S69" i="6"/>
  <c r="AE68" i="6"/>
  <c r="AD68" i="6"/>
  <c r="S68" i="6"/>
  <c r="AE67" i="6"/>
  <c r="AD67" i="6"/>
  <c r="S67" i="6"/>
  <c r="AE66" i="6"/>
  <c r="AD66" i="6"/>
  <c r="S66" i="6"/>
  <c r="AE65" i="6"/>
  <c r="AD65" i="6"/>
  <c r="S65" i="6"/>
  <c r="Q65" i="6"/>
  <c r="P65" i="6"/>
  <c r="O65" i="6"/>
  <c r="N65" i="6"/>
  <c r="M65" i="6"/>
  <c r="L65" i="6"/>
  <c r="K65" i="6"/>
  <c r="J65" i="6"/>
  <c r="I65" i="6"/>
  <c r="H65" i="6"/>
  <c r="G65" i="6"/>
  <c r="F65" i="6"/>
  <c r="AE64" i="6"/>
  <c r="AD64" i="6"/>
  <c r="S64" i="6"/>
  <c r="AE63" i="6"/>
  <c r="AD63" i="6"/>
  <c r="S63" i="6"/>
  <c r="AE62" i="6"/>
  <c r="AD62" i="6"/>
  <c r="S62" i="6"/>
  <c r="AE61" i="6"/>
  <c r="AD61" i="6"/>
  <c r="S61" i="6"/>
  <c r="AE60" i="6"/>
  <c r="AD60" i="6"/>
  <c r="S60" i="6"/>
  <c r="AE59" i="6"/>
  <c r="AD59" i="6"/>
  <c r="S59" i="6"/>
  <c r="AE58" i="6"/>
  <c r="AD58" i="6"/>
  <c r="S58" i="6"/>
  <c r="AE57" i="6"/>
  <c r="AD57" i="6"/>
  <c r="S57" i="6"/>
  <c r="S56" i="6"/>
  <c r="AM55" i="6"/>
  <c r="S55" i="6"/>
  <c r="S54" i="6"/>
  <c r="AH53" i="6"/>
  <c r="AG53" i="6"/>
  <c r="AF53" i="6"/>
  <c r="AE53" i="6"/>
  <c r="AD53" i="6"/>
  <c r="AC53" i="6"/>
  <c r="S53" i="6"/>
  <c r="AH52" i="6"/>
  <c r="AG52" i="6"/>
  <c r="AF52" i="6"/>
  <c r="AE52" i="6"/>
  <c r="AD52" i="6"/>
  <c r="AC52" i="6"/>
  <c r="S52" i="6"/>
  <c r="AH50" i="6"/>
  <c r="AG50" i="6"/>
  <c r="AF50" i="6"/>
  <c r="AE50" i="6"/>
  <c r="AD50" i="6"/>
  <c r="AC50" i="6"/>
  <c r="S50" i="6"/>
  <c r="Q50" i="6"/>
  <c r="P50" i="6"/>
  <c r="O50" i="6"/>
  <c r="N50" i="6"/>
  <c r="M50" i="6"/>
  <c r="L50" i="6"/>
  <c r="K50" i="6"/>
  <c r="J50" i="6"/>
  <c r="I50" i="6"/>
  <c r="H50" i="6"/>
  <c r="G50" i="6"/>
  <c r="F50" i="6"/>
  <c r="AH49" i="6"/>
  <c r="AG49" i="6"/>
  <c r="AF49" i="6"/>
  <c r="AE49" i="6"/>
  <c r="AD49" i="6"/>
  <c r="AC49" i="6"/>
  <c r="S49" i="6"/>
  <c r="AH48" i="6"/>
  <c r="AG48" i="6"/>
  <c r="AF48" i="6"/>
  <c r="AE48" i="6"/>
  <c r="AD48" i="6"/>
  <c r="AC48" i="6"/>
  <c r="S48" i="6"/>
  <c r="AH47" i="6"/>
  <c r="AG47" i="6"/>
  <c r="AF47" i="6"/>
  <c r="AE47" i="6"/>
  <c r="AD47" i="6"/>
  <c r="AC47" i="6"/>
  <c r="S47" i="6"/>
  <c r="AH46" i="6"/>
  <c r="AG46" i="6"/>
  <c r="AF46" i="6"/>
  <c r="AE46" i="6"/>
  <c r="AD46" i="6"/>
  <c r="AC46" i="6"/>
  <c r="S46" i="6"/>
  <c r="AH45" i="6"/>
  <c r="AG45" i="6"/>
  <c r="AF45" i="6"/>
  <c r="AE45" i="6"/>
  <c r="AD45" i="6"/>
  <c r="AC45" i="6"/>
  <c r="S45" i="6"/>
  <c r="AH44" i="6"/>
  <c r="AG44" i="6"/>
  <c r="AF44" i="6"/>
  <c r="AE44" i="6"/>
  <c r="AD44" i="6"/>
  <c r="AC44" i="6"/>
  <c r="S44" i="6"/>
  <c r="AH43" i="6"/>
  <c r="AG43" i="6"/>
  <c r="AF43" i="6"/>
  <c r="AE43" i="6"/>
  <c r="AD43" i="6"/>
  <c r="AC43" i="6"/>
  <c r="S43" i="6"/>
  <c r="AH42" i="6"/>
  <c r="AG42" i="6"/>
  <c r="AF42" i="6"/>
  <c r="AE42" i="6"/>
  <c r="AD42" i="6"/>
  <c r="AC42" i="6"/>
  <c r="S42" i="6"/>
  <c r="AH41" i="6"/>
  <c r="AG41" i="6"/>
  <c r="AF41" i="6"/>
  <c r="AE41" i="6"/>
  <c r="AD41" i="6"/>
  <c r="AC41" i="6"/>
  <c r="S41" i="6"/>
  <c r="AH40" i="6"/>
  <c r="AG40" i="6"/>
  <c r="AF40" i="6"/>
  <c r="AE40" i="6"/>
  <c r="AD40" i="6"/>
  <c r="AC40" i="6"/>
  <c r="S40" i="6"/>
  <c r="AH39" i="6"/>
  <c r="AG39" i="6"/>
  <c r="AF39" i="6"/>
  <c r="AE39" i="6"/>
  <c r="AD39" i="6"/>
  <c r="AC39" i="6"/>
  <c r="S39" i="6"/>
  <c r="AH38" i="6"/>
  <c r="AG38" i="6"/>
  <c r="AF38" i="6"/>
  <c r="AE38" i="6"/>
  <c r="AD38" i="6"/>
  <c r="AC38" i="6"/>
  <c r="S38" i="6"/>
  <c r="AH37" i="6"/>
  <c r="AG37" i="6"/>
  <c r="AF37" i="6"/>
  <c r="AE37" i="6"/>
  <c r="AD37" i="6"/>
  <c r="AC37" i="6"/>
  <c r="S37" i="6"/>
  <c r="AH35" i="6"/>
  <c r="AG35" i="6"/>
  <c r="AF35" i="6"/>
  <c r="AE35" i="6"/>
  <c r="AD35" i="6"/>
  <c r="AC35" i="6"/>
  <c r="S35" i="6"/>
  <c r="Q34" i="6"/>
  <c r="P34" i="6"/>
  <c r="O34" i="6"/>
  <c r="N34" i="6"/>
  <c r="M34" i="6"/>
  <c r="L34" i="6"/>
  <c r="K34" i="6"/>
  <c r="J34" i="6"/>
  <c r="I34" i="6"/>
  <c r="H34" i="6"/>
  <c r="G34" i="6"/>
  <c r="F34" i="6"/>
  <c r="AH33" i="6"/>
  <c r="AG33" i="6"/>
  <c r="AF33" i="6"/>
  <c r="AE33" i="6"/>
  <c r="AD33" i="6"/>
  <c r="AC33" i="6"/>
  <c r="AH32" i="6"/>
  <c r="AG32" i="6"/>
  <c r="AF32" i="6"/>
  <c r="AE32" i="6"/>
  <c r="AD32" i="6"/>
  <c r="AC32" i="6"/>
  <c r="S32" i="6"/>
  <c r="Q32" i="6"/>
  <c r="P32" i="6"/>
  <c r="O32" i="6"/>
  <c r="N32" i="6"/>
  <c r="M32" i="6"/>
  <c r="L32" i="6"/>
  <c r="K32" i="6"/>
  <c r="J32" i="6"/>
  <c r="I32" i="6"/>
  <c r="H32" i="6"/>
  <c r="G32" i="6"/>
  <c r="F32" i="6"/>
  <c r="AH31" i="6"/>
  <c r="AG31" i="6"/>
  <c r="AF31" i="6"/>
  <c r="AE31" i="6"/>
  <c r="AD31" i="6"/>
  <c r="AC31" i="6"/>
  <c r="S31" i="6"/>
  <c r="Q31" i="6"/>
  <c r="P31" i="6"/>
  <c r="O31" i="6"/>
  <c r="N31" i="6"/>
  <c r="M31" i="6"/>
  <c r="L31" i="6"/>
  <c r="K31" i="6"/>
  <c r="J31" i="6"/>
  <c r="I31" i="6"/>
  <c r="H31" i="6"/>
  <c r="G31" i="6"/>
  <c r="F31" i="6"/>
  <c r="AH30" i="6"/>
  <c r="AG30" i="6"/>
  <c r="AF30" i="6"/>
  <c r="AE30" i="6"/>
  <c r="AD30" i="6"/>
  <c r="AC30" i="6"/>
  <c r="S30" i="6"/>
  <c r="AH29" i="6"/>
  <c r="AG29" i="6"/>
  <c r="AF29" i="6"/>
  <c r="AE29" i="6"/>
  <c r="AD29" i="6"/>
  <c r="AC29" i="6"/>
  <c r="S29" i="6"/>
  <c r="AH28" i="6"/>
  <c r="AG28" i="6"/>
  <c r="AF28" i="6"/>
  <c r="AE28" i="6"/>
  <c r="AD28" i="6"/>
  <c r="AC28" i="6"/>
  <c r="S28" i="6"/>
  <c r="AH27" i="6"/>
  <c r="AG27" i="6"/>
  <c r="AF27" i="6"/>
  <c r="AE27" i="6"/>
  <c r="AD27" i="6"/>
  <c r="AC27" i="6"/>
  <c r="S27" i="6"/>
  <c r="S26" i="6"/>
  <c r="AH24" i="6"/>
  <c r="AE24" i="6"/>
  <c r="S24" i="6"/>
  <c r="Q24" i="6"/>
  <c r="P24" i="6"/>
  <c r="O24" i="6"/>
  <c r="N24" i="6"/>
  <c r="M24" i="6"/>
  <c r="L24" i="6"/>
  <c r="K24" i="6"/>
  <c r="J24" i="6"/>
  <c r="I24" i="6"/>
  <c r="H24" i="6"/>
  <c r="G24" i="6"/>
  <c r="F24" i="6"/>
  <c r="S23" i="6"/>
  <c r="S22" i="6"/>
  <c r="S21" i="6"/>
  <c r="S20" i="6"/>
  <c r="S19" i="6"/>
  <c r="S18" i="6"/>
  <c r="S17" i="6"/>
  <c r="S16" i="6"/>
  <c r="S15" i="6"/>
  <c r="S14" i="6"/>
  <c r="S13" i="6"/>
  <c r="Q11" i="6"/>
  <c r="P11" i="6"/>
  <c r="O11" i="6"/>
  <c r="N11" i="6"/>
  <c r="M11" i="6"/>
  <c r="L11" i="6"/>
  <c r="K11" i="6"/>
  <c r="J11" i="6"/>
  <c r="I11" i="6"/>
  <c r="H11" i="6"/>
  <c r="G11" i="6"/>
  <c r="F11" i="6"/>
  <c r="S10" i="6"/>
  <c r="S9" i="6"/>
  <c r="Q7" i="6"/>
  <c r="P7" i="6"/>
  <c r="O7" i="6"/>
  <c r="N7" i="6"/>
  <c r="M7" i="6"/>
  <c r="L7" i="6"/>
  <c r="K7" i="6"/>
  <c r="J7" i="6"/>
  <c r="I7" i="6"/>
  <c r="H7" i="6"/>
  <c r="G7" i="6"/>
  <c r="Q6" i="6"/>
  <c r="P6" i="6"/>
  <c r="O6" i="6"/>
  <c r="N6" i="6"/>
  <c r="M6" i="6"/>
  <c r="L6" i="6"/>
  <c r="K6" i="6"/>
  <c r="J6" i="6"/>
  <c r="I6" i="6"/>
  <c r="H6" i="6"/>
  <c r="G6" i="6"/>
  <c r="F6" i="6"/>
  <c r="AE2" i="6"/>
  <c r="Q87" i="5"/>
  <c r="P87" i="5"/>
  <c r="O87" i="5"/>
  <c r="N87" i="5"/>
  <c r="M87" i="5"/>
  <c r="L87" i="5"/>
  <c r="K87" i="5"/>
  <c r="J87" i="5"/>
  <c r="I87" i="5"/>
  <c r="H87" i="5"/>
  <c r="G87" i="5"/>
  <c r="F87" i="5"/>
  <c r="S85" i="5"/>
  <c r="Q85" i="5"/>
  <c r="P85" i="5"/>
  <c r="O85" i="5"/>
  <c r="N85" i="5"/>
  <c r="M85" i="5"/>
  <c r="L85" i="5"/>
  <c r="K85" i="5"/>
  <c r="J85" i="5"/>
  <c r="I85" i="5"/>
  <c r="H85" i="5"/>
  <c r="G85" i="5"/>
  <c r="F85" i="5"/>
  <c r="S84" i="5"/>
  <c r="Q84" i="5"/>
  <c r="P84" i="5"/>
  <c r="O84" i="5"/>
  <c r="N84" i="5"/>
  <c r="M84" i="5"/>
  <c r="L84" i="5"/>
  <c r="K84" i="5"/>
  <c r="J84" i="5"/>
  <c r="I84" i="5"/>
  <c r="H84" i="5"/>
  <c r="G84" i="5"/>
  <c r="F84" i="5"/>
  <c r="AE83" i="5"/>
  <c r="AC83" i="5"/>
  <c r="S83" i="5"/>
  <c r="Q83" i="5"/>
  <c r="P83" i="5"/>
  <c r="O83" i="5"/>
  <c r="N83" i="5"/>
  <c r="M83" i="5"/>
  <c r="L83" i="5"/>
  <c r="K83" i="5"/>
  <c r="J83" i="5"/>
  <c r="I83" i="5"/>
  <c r="H83" i="5"/>
  <c r="G83" i="5"/>
  <c r="AE82" i="5"/>
  <c r="AD82" i="5"/>
  <c r="S82" i="5"/>
  <c r="AE81" i="5"/>
  <c r="AD81" i="5"/>
  <c r="S81" i="5"/>
  <c r="AE80" i="5"/>
  <c r="AD80" i="5"/>
  <c r="S80" i="5"/>
  <c r="AE79" i="5"/>
  <c r="AD79" i="5"/>
  <c r="S79" i="5"/>
  <c r="AE78" i="5"/>
  <c r="AD78" i="5"/>
  <c r="S78" i="5"/>
  <c r="AE77" i="5"/>
  <c r="AD77" i="5"/>
  <c r="S77" i="5"/>
  <c r="AE76" i="5"/>
  <c r="AD76" i="5"/>
  <c r="S76" i="5"/>
  <c r="AE75" i="5"/>
  <c r="AD75" i="5"/>
  <c r="S75" i="5"/>
  <c r="Q75" i="5"/>
  <c r="P75" i="5"/>
  <c r="O75" i="5"/>
  <c r="N75" i="5"/>
  <c r="M75" i="5"/>
  <c r="L75" i="5"/>
  <c r="K75" i="5"/>
  <c r="J75" i="5"/>
  <c r="I75" i="5"/>
  <c r="H75" i="5"/>
  <c r="G75" i="5"/>
  <c r="F75" i="5"/>
  <c r="AE74" i="5"/>
  <c r="AD74" i="5"/>
  <c r="S74" i="5"/>
  <c r="AE73" i="5"/>
  <c r="AD73" i="5"/>
  <c r="S73" i="5"/>
  <c r="AE72" i="5"/>
  <c r="AD72" i="5"/>
  <c r="S72" i="5"/>
  <c r="AE71" i="5"/>
  <c r="AD71" i="5"/>
  <c r="S71" i="5"/>
  <c r="AE70" i="5"/>
  <c r="AD70" i="5"/>
  <c r="S70" i="5"/>
  <c r="AE69" i="5"/>
  <c r="AD69" i="5"/>
  <c r="S69" i="5"/>
  <c r="Q69" i="5"/>
  <c r="P69" i="5"/>
  <c r="O69" i="5"/>
  <c r="N69" i="5"/>
  <c r="M69" i="5"/>
  <c r="L69" i="5"/>
  <c r="K69" i="5"/>
  <c r="J69" i="5"/>
  <c r="I69" i="5"/>
  <c r="H69" i="5"/>
  <c r="G69" i="5"/>
  <c r="F69" i="5"/>
  <c r="AE68" i="5"/>
  <c r="AD68" i="5"/>
  <c r="S68" i="5"/>
  <c r="AE67" i="5"/>
  <c r="AD67" i="5"/>
  <c r="S67" i="5"/>
  <c r="AE66" i="5"/>
  <c r="AD66" i="5"/>
  <c r="S66" i="5"/>
  <c r="AE65" i="5"/>
  <c r="AD65" i="5"/>
  <c r="S65" i="5"/>
  <c r="AE64" i="5"/>
  <c r="AD64" i="5"/>
  <c r="S64" i="5"/>
  <c r="AE63" i="5"/>
  <c r="AD63" i="5"/>
  <c r="S63" i="5"/>
  <c r="AE62" i="5"/>
  <c r="AD62" i="5"/>
  <c r="S62" i="5"/>
  <c r="AE61" i="5"/>
  <c r="AD61" i="5"/>
  <c r="S61" i="5"/>
  <c r="S60" i="5"/>
  <c r="AM59" i="5"/>
  <c r="S59" i="5"/>
  <c r="S58" i="5"/>
  <c r="AH57" i="5"/>
  <c r="AG57" i="5"/>
  <c r="AF57" i="5"/>
  <c r="AE57" i="5"/>
  <c r="AD57" i="5"/>
  <c r="AC57" i="5"/>
  <c r="S57" i="5"/>
  <c r="AH56" i="5"/>
  <c r="AG56" i="5"/>
  <c r="AF56" i="5"/>
  <c r="AE56" i="5"/>
  <c r="AD56" i="5"/>
  <c r="AC56" i="5"/>
  <c r="S56" i="5"/>
  <c r="AH54" i="5"/>
  <c r="AG54" i="5"/>
  <c r="AF54" i="5"/>
  <c r="AE54" i="5"/>
  <c r="AD54" i="5"/>
  <c r="AC54" i="5"/>
  <c r="S54" i="5"/>
  <c r="Q54" i="5"/>
  <c r="P54" i="5"/>
  <c r="O54" i="5"/>
  <c r="N54" i="5"/>
  <c r="M54" i="5"/>
  <c r="L54" i="5"/>
  <c r="K54" i="5"/>
  <c r="J54" i="5"/>
  <c r="I54" i="5"/>
  <c r="H54" i="5"/>
  <c r="G54" i="5"/>
  <c r="F54" i="5"/>
  <c r="AH53" i="5"/>
  <c r="AG53" i="5"/>
  <c r="AF53" i="5"/>
  <c r="AE53" i="5"/>
  <c r="AD53" i="5"/>
  <c r="AC53" i="5"/>
  <c r="S53" i="5"/>
  <c r="AH52" i="5"/>
  <c r="AG52" i="5"/>
  <c r="AF52" i="5"/>
  <c r="AE52" i="5"/>
  <c r="AD52" i="5"/>
  <c r="AC52" i="5"/>
  <c r="S52" i="5"/>
  <c r="AH51" i="5"/>
  <c r="AG51" i="5"/>
  <c r="AF51" i="5"/>
  <c r="AE51" i="5"/>
  <c r="AD51" i="5"/>
  <c r="AC51" i="5"/>
  <c r="S51" i="5"/>
  <c r="AH50" i="5"/>
  <c r="AG50" i="5"/>
  <c r="AF50" i="5"/>
  <c r="AE50" i="5"/>
  <c r="AD50" i="5"/>
  <c r="AC50" i="5"/>
  <c r="S50" i="5"/>
  <c r="AH49" i="5"/>
  <c r="AG49" i="5"/>
  <c r="AF49" i="5"/>
  <c r="AE49" i="5"/>
  <c r="AD49" i="5"/>
  <c r="AC49" i="5"/>
  <c r="S49" i="5"/>
  <c r="AH48" i="5"/>
  <c r="AG48" i="5"/>
  <c r="AF48" i="5"/>
  <c r="AE48" i="5"/>
  <c r="AD48" i="5"/>
  <c r="AC48" i="5"/>
  <c r="S48" i="5"/>
  <c r="AH47" i="5"/>
  <c r="AG47" i="5"/>
  <c r="AF47" i="5"/>
  <c r="AE47" i="5"/>
  <c r="AD47" i="5"/>
  <c r="AC47" i="5"/>
  <c r="S47" i="5"/>
  <c r="AH46" i="5"/>
  <c r="AG46" i="5"/>
  <c r="AF46" i="5"/>
  <c r="AE46" i="5"/>
  <c r="AD46" i="5"/>
  <c r="AC46" i="5"/>
  <c r="S46" i="5"/>
  <c r="AH45" i="5"/>
  <c r="AG45" i="5"/>
  <c r="AF45" i="5"/>
  <c r="AE45" i="5"/>
  <c r="AD45" i="5"/>
  <c r="AC45" i="5"/>
  <c r="S45" i="5"/>
  <c r="AH44" i="5"/>
  <c r="AG44" i="5"/>
  <c r="AF44" i="5"/>
  <c r="AE44" i="5"/>
  <c r="AD44" i="5"/>
  <c r="AC44" i="5"/>
  <c r="S44" i="5"/>
  <c r="AH43" i="5"/>
  <c r="AG43" i="5"/>
  <c r="AF43" i="5"/>
  <c r="AE43" i="5"/>
  <c r="AD43" i="5"/>
  <c r="AC43" i="5"/>
  <c r="S43" i="5"/>
  <c r="AH42" i="5"/>
  <c r="AG42" i="5"/>
  <c r="AF42" i="5"/>
  <c r="AE42" i="5"/>
  <c r="AD42" i="5"/>
  <c r="AC42" i="5"/>
  <c r="S42" i="5"/>
  <c r="AH41" i="5"/>
  <c r="AG41" i="5"/>
  <c r="AF41" i="5"/>
  <c r="AE41" i="5"/>
  <c r="AD41" i="5"/>
  <c r="AC41" i="5"/>
  <c r="S41" i="5"/>
  <c r="AH39" i="5"/>
  <c r="AG39" i="5"/>
  <c r="AF39" i="5"/>
  <c r="AE39" i="5"/>
  <c r="AD39" i="5"/>
  <c r="AC39" i="5"/>
  <c r="S39" i="5"/>
  <c r="Q38" i="5"/>
  <c r="P38" i="5"/>
  <c r="O38" i="5"/>
  <c r="N38" i="5"/>
  <c r="M38" i="5"/>
  <c r="L38" i="5"/>
  <c r="K38" i="5"/>
  <c r="J38" i="5"/>
  <c r="I38" i="5"/>
  <c r="H38" i="5"/>
  <c r="G38" i="5"/>
  <c r="F38" i="5"/>
  <c r="AH37" i="5"/>
  <c r="AG37" i="5"/>
  <c r="AF37" i="5"/>
  <c r="AE37" i="5"/>
  <c r="AD37" i="5"/>
  <c r="AC37" i="5"/>
  <c r="AH36" i="5"/>
  <c r="AG36" i="5"/>
  <c r="AF36" i="5"/>
  <c r="AE36" i="5"/>
  <c r="AD36" i="5"/>
  <c r="AC36" i="5"/>
  <c r="S36" i="5"/>
  <c r="Q36" i="5"/>
  <c r="P36" i="5"/>
  <c r="O36" i="5"/>
  <c r="N36" i="5"/>
  <c r="M36" i="5"/>
  <c r="L36" i="5"/>
  <c r="K36" i="5"/>
  <c r="J36" i="5"/>
  <c r="I36" i="5"/>
  <c r="H36" i="5"/>
  <c r="G36" i="5"/>
  <c r="F36" i="5"/>
  <c r="AH35" i="5"/>
  <c r="AG35" i="5"/>
  <c r="AF35" i="5"/>
  <c r="AE35" i="5"/>
  <c r="AD35" i="5"/>
  <c r="AC35" i="5"/>
  <c r="S35" i="5"/>
  <c r="Q35" i="5"/>
  <c r="P35" i="5"/>
  <c r="O35" i="5"/>
  <c r="N35" i="5"/>
  <c r="M35" i="5"/>
  <c r="L35" i="5"/>
  <c r="K35" i="5"/>
  <c r="J35" i="5"/>
  <c r="I35" i="5"/>
  <c r="H35" i="5"/>
  <c r="G35" i="5"/>
  <c r="F35" i="5"/>
  <c r="AH34" i="5"/>
  <c r="AG34" i="5"/>
  <c r="AF34" i="5"/>
  <c r="AE34" i="5"/>
  <c r="AD34" i="5"/>
  <c r="AC34" i="5"/>
  <c r="S34" i="5"/>
  <c r="AH33" i="5"/>
  <c r="AG33" i="5"/>
  <c r="AF33" i="5"/>
  <c r="AE33" i="5"/>
  <c r="AD33" i="5"/>
  <c r="AC33" i="5"/>
  <c r="S33" i="5"/>
  <c r="AH32" i="5"/>
  <c r="AG32" i="5"/>
  <c r="AF32" i="5"/>
  <c r="AE32" i="5"/>
  <c r="AD32" i="5"/>
  <c r="AC32" i="5"/>
  <c r="S32" i="5"/>
  <c r="AH31" i="5"/>
  <c r="AG31" i="5"/>
  <c r="AF31" i="5"/>
  <c r="AE31" i="5"/>
  <c r="AD31" i="5"/>
  <c r="AC31" i="5"/>
  <c r="S31" i="5"/>
  <c r="S30" i="5"/>
  <c r="AH28" i="5"/>
  <c r="AE28" i="5"/>
  <c r="S28" i="5"/>
  <c r="Q28" i="5"/>
  <c r="P28" i="5"/>
  <c r="O28" i="5"/>
  <c r="N28" i="5"/>
  <c r="M28" i="5"/>
  <c r="L28" i="5"/>
  <c r="K28" i="5"/>
  <c r="J28" i="5"/>
  <c r="I28" i="5"/>
  <c r="H28" i="5"/>
  <c r="G28" i="5"/>
  <c r="F28" i="5"/>
  <c r="S27" i="5"/>
  <c r="S26" i="5"/>
  <c r="S25" i="5"/>
  <c r="S24" i="5"/>
  <c r="S23" i="5"/>
  <c r="S22" i="5"/>
  <c r="S21" i="5"/>
  <c r="S20" i="5"/>
  <c r="S19" i="5"/>
  <c r="S18" i="5"/>
  <c r="S17" i="5"/>
  <c r="Q15" i="5"/>
  <c r="P15" i="5"/>
  <c r="O15" i="5"/>
  <c r="N15" i="5"/>
  <c r="M15" i="5"/>
  <c r="L15" i="5"/>
  <c r="K15" i="5"/>
  <c r="J15" i="5"/>
  <c r="I15" i="5"/>
  <c r="H15" i="5"/>
  <c r="G15" i="5"/>
  <c r="F15" i="5"/>
  <c r="S14" i="5"/>
  <c r="S13" i="5"/>
  <c r="Q11" i="5"/>
  <c r="P11" i="5"/>
  <c r="O11" i="5"/>
  <c r="N11" i="5"/>
  <c r="M11" i="5"/>
  <c r="L11" i="5"/>
  <c r="K11" i="5"/>
  <c r="J11" i="5"/>
  <c r="I11" i="5"/>
  <c r="H11" i="5"/>
  <c r="G11" i="5"/>
  <c r="Q10" i="5"/>
  <c r="P10" i="5"/>
  <c r="O10" i="5"/>
  <c r="N10" i="5"/>
  <c r="M10" i="5"/>
  <c r="L10" i="5"/>
  <c r="K10" i="5"/>
  <c r="J10" i="5"/>
  <c r="I10" i="5"/>
  <c r="H10" i="5"/>
  <c r="G10" i="5"/>
  <c r="F10" i="5"/>
  <c r="AE6" i="5"/>
</calcChain>
</file>

<file path=xl/sharedStrings.xml><?xml version="1.0" encoding="utf-8"?>
<sst xmlns="http://schemas.openxmlformats.org/spreadsheetml/2006/main" count="284" uniqueCount="82">
  <si>
    <t>Pielikums Nr.5</t>
  </si>
  <si>
    <t>Naudas plūsma 1. gads</t>
  </si>
  <si>
    <t>LVL</t>
  </si>
  <si>
    <t>EUR</t>
  </si>
  <si>
    <t xml:space="preserve">Vārds, uzvārds/ Uzņēmuma nosaukums </t>
  </si>
  <si>
    <t xml:space="preserve">Personas kods / reģistrācijas Nr. </t>
  </si>
  <si>
    <t xml:space="preserve">Grantu projekta nosaukums 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</si>
  <si>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</si>
  <si>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</si>
  <si>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</si>
  <si>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</si>
  <si>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</si>
  <si>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</si>
  <si>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</si>
  <si>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</si>
  <si>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</si>
  <si>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Prece vai pakalpojums 1</t>
  </si>
  <si>
    <t>Prece vai pakalpojums 2</t>
  </si>
  <si>
    <t>Prece vai pakalpojums 3</t>
  </si>
  <si>
    <t>Ieņēmumi, kas nav saistīti ar tiešo saimniecisko darbību</t>
  </si>
  <si>
    <t>Citi ieņēmumi</t>
  </si>
  <si>
    <t>Pašu ieguldījums</t>
  </si>
  <si>
    <t>INV NOBĪDE</t>
  </si>
  <si>
    <t>AL NOBĪDE</t>
  </si>
  <si>
    <t>Saņemti banku aizņēmumi (kredīti, līzingi)</t>
  </si>
  <si>
    <t>Eiropas Savienības līdzfinansējums (piemēram, Leader, 
LIAA Biznesa inkubatori u.c.)</t>
  </si>
  <si>
    <t>Citas fiziskas vai jurisikas personas aizdevums</t>
  </si>
  <si>
    <t>Saņemtais PVN</t>
  </si>
  <si>
    <t>Kopā ieņēmumi</t>
  </si>
  <si>
    <t>Izdevumi, EUR</t>
  </si>
  <si>
    <t>Mainīgās izmaksas</t>
  </si>
  <si>
    <t>Plānotie maksājumi</t>
  </si>
  <si>
    <t>Izejmateriāli, izejvielas</t>
  </si>
  <si>
    <t>Ražošanā vai sezonā strādājošo darba alga un sociālais nodoklis</t>
  </si>
  <si>
    <t xml:space="preserve">Izdevumi elektroenerģijai </t>
  </si>
  <si>
    <t>Realizācijas izmaksas</t>
  </si>
  <si>
    <t xml:space="preserve">Transporta izmaksas </t>
  </si>
  <si>
    <t>Izdevumi pakalpojumu apmaksai</t>
  </si>
  <si>
    <t>Citi (piem., Iekārtu, tehnikas remonts)</t>
  </si>
  <si>
    <t>Fiksētās izmaksas</t>
  </si>
  <si>
    <t>Pastāvīgi strādājošo darba algas, soc.nod.</t>
  </si>
  <si>
    <t>Administrācijas izdevumi (piemēram, interneta pieslēgums, 
mobilo sakaru pieslēgums)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</si>
  <si>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</si>
  <si>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</si>
  <si>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</si>
  <si>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</si>
  <si>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Nomas maksa par ēkām, zemi</t>
  </si>
  <si>
    <t>jan</t>
  </si>
  <si>
    <t>Mārketinga izmaksas</t>
  </si>
  <si>
    <t>feb</t>
  </si>
  <si>
    <t>Komunālo pakalpojumu izmaksas</t>
  </si>
  <si>
    <t>mar</t>
  </si>
  <si>
    <t>Saimniecības izmaksas (piemēram, degvielas izmaksas)</t>
  </si>
  <si>
    <t>apr</t>
  </si>
  <si>
    <t>citas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</si>
  <si>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</si>
  <si>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</si>
  <si>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</si>
  <si>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</si>
  <si>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</si>
  <si>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</si>
  <si>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</si>
  <si>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</si>
  <si>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</si>
  <si>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Aizdevuma 1 izlietojums</t>
  </si>
  <si>
    <t>dec</t>
  </si>
  <si>
    <t>Aizdevuma 2 izlietojums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</si>
  <si>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</si>
  <si>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</si>
  <si>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</si>
  <si>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</si>
  <si>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</si>
  <si>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</si>
  <si>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</si>
  <si>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</si>
  <si>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</si>
  <si>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</si>
  <si>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</si>
  <si>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</si>
  <si>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Naudas plūsma 2. gads</t>
  </si>
  <si>
    <t>Naudas plūsma 3. gads</t>
  </si>
  <si>
    <t xml:space="preserve">Projektu konkursa 
“UZŅĒMĪGI Gulbenes novadā” nolikumam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</si>
</sst>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  <scheme val="minor"/>
    </font>
    <font>
      <sz val="8"/>
      <color rgb="FF7F7F7F"/>
      <name val="Times New Roman"/>
      <family val="2"/>
    </font>
    <font>
      <sz val="11"/>
      <color theme="1"/>
      <name val="Times New Roman"/>
      <family val="2"/>
    </font>
    <font>
      <b/>
      <sz val="12"/>
      <color theme="1"/>
      <name val="Times New Roman"/>
      <family val="2"/>
    </font>
    <font>
      <sz val="1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2"/>
      <color theme="1"/>
      <name val="Times New Roman"/>
      <family val="2"/>
    </font>
    <font>
      <b/>
      <sz val="8"/>
      <color theme="1"/>
      <name val="Times New Roman"/>
      <family val="2"/>
    </font>
    <font>
      <sz val="7"/>
      <color theme="1"/>
      <name val="Times New Roman"/>
      <family val="2"/>
    </font>
    <font>
      <sz val="6"/>
      <color theme="1"/>
      <name val="Times New Roman"/>
      <family val="2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 style="thin">
        <color rgb="FF333333"/>
      </top>
      <bottom/>
      <diagonal/>
    </border>
    <border>
      <left style="hair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/>
      <diagonal/>
    </border>
    <border>
      <left/>
      <right/>
      <top/>
      <bottom style="hair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/>
      <diagonal/>
    </border>
    <border>
      <left style="hair">
        <color rgb="FF333333"/>
      </left>
      <right style="hair">
        <color rgb="FF333333"/>
      </right>
      <top style="hair">
        <color rgb="FF333333"/>
      </top>
      <bottom/>
      <diagonal/>
    </border>
    <border>
      <left style="hair">
        <color rgb="FF333333"/>
      </left>
      <right style="thin">
        <color rgb="FF333333"/>
      </right>
      <top style="hair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33333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33333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333333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333333"/>
      </bottom>
      <diagonal/>
    </border>
    <border>
      <left style="hair">
        <color rgb="FF000000"/>
      </left>
      <right style="thin">
        <color rgb="FF333333"/>
      </right>
      <top style="hair">
        <color rgb="FF000000"/>
      </top>
      <bottom style="thin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/>
      <bottom style="hair">
        <color rgb="FF333333"/>
      </bottom>
      <diagonal/>
    </border>
    <border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>
      <left style="hair">
        <color rgb="FF333333"/>
      </left>
      <right style="thin">
        <color rgb="FF333333"/>
      </right>
      <top/>
      <bottom style="hair">
        <color rgb="FF333333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thin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 style="hair">
        <color rgb="FF333333"/>
      </top>
      <bottom style="thin">
        <color rgb="FF333333"/>
      </bottom>
      <diagonal/>
    </border>
    <border>
      <left/>
      <right style="hair">
        <color rgb="FF333333"/>
      </right>
      <top style="hair">
        <color rgb="FF333333"/>
      </top>
      <bottom style="thin">
        <color rgb="FF333333"/>
      </bottom>
      <diagonal/>
    </border>
    <border>
      <left style="thin">
        <color rgb="FF262626"/>
      </left>
      <right/>
      <top style="thin">
        <color rgb="FF262626"/>
      </top>
      <bottom style="thin">
        <color rgb="FFA5A5A5"/>
      </bottom>
      <diagonal/>
    </border>
    <border>
      <left/>
      <right style="thin">
        <color rgb="FFA5A5A5"/>
      </right>
      <top style="thin">
        <color rgb="FF262626"/>
      </top>
      <bottom style="thin">
        <color rgb="FFA5A5A5"/>
      </bottom>
      <diagonal/>
    </border>
    <border>
      <left/>
      <right/>
      <top style="thin">
        <color rgb="FF262626"/>
      </top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333333"/>
      </left>
      <right/>
      <top/>
      <bottom style="hair">
        <color rgb="FF333333"/>
      </bottom>
      <diagonal/>
    </border>
    <border>
      <left/>
      <right style="hair">
        <color rgb="FF333333"/>
      </right>
      <top/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/>
      <diagonal/>
    </border>
    <border>
      <left/>
      <right style="hair">
        <color rgb="FF333333"/>
      </right>
      <top style="hair">
        <color rgb="FF333333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0" xfId="0" applyFont="1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2" fillId="3" borderId="4" xfId="0" applyFont="1" applyFill="1" applyBorder="1"/>
    <xf numFmtId="0" fontId="9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9" fontId="7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1" fontId="10" fillId="3" borderId="5" xfId="0" applyNumberFormat="1" applyFont="1" applyFill="1" applyBorder="1" applyAlignment="1">
      <alignment horizontal="right" vertical="center" shrinkToFit="1"/>
    </xf>
    <xf numFmtId="1" fontId="10" fillId="3" borderId="0" xfId="0" applyNumberFormat="1" applyFont="1" applyFill="1" applyAlignment="1">
      <alignment horizontal="right" vertical="center" shrinkToFit="1"/>
    </xf>
    <xf numFmtId="1" fontId="10" fillId="3" borderId="0" xfId="0" applyNumberFormat="1" applyFont="1" applyFill="1"/>
    <xf numFmtId="9" fontId="10" fillId="3" borderId="0" xfId="0" applyNumberFormat="1" applyFont="1" applyFill="1" applyAlignment="1">
      <alignment vertical="center"/>
    </xf>
    <xf numFmtId="0" fontId="10" fillId="3" borderId="0" xfId="0" applyFont="1" applyFill="1"/>
    <xf numFmtId="0" fontId="10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1" fontId="7" fillId="3" borderId="6" xfId="0" applyNumberFormat="1" applyFont="1" applyFill="1" applyBorder="1" applyAlignment="1">
      <alignment horizontal="right" vertical="center" shrinkToFit="1"/>
    </xf>
    <xf numFmtId="1" fontId="7" fillId="3" borderId="0" xfId="0" applyNumberFormat="1" applyFont="1" applyFill="1" applyAlignment="1">
      <alignment horizontal="right" vertical="center" shrinkToFit="1"/>
    </xf>
    <xf numFmtId="1" fontId="7" fillId="3" borderId="0" xfId="0" applyNumberFormat="1" applyFont="1" applyFill="1"/>
    <xf numFmtId="0" fontId="7" fillId="3" borderId="7" xfId="0" applyFont="1" applyFill="1" applyBorder="1" applyAlignment="1">
      <alignment vertical="center" wrapText="1"/>
    </xf>
    <xf numFmtId="9" fontId="7" fillId="3" borderId="8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right" vertical="center" shrinkToFit="1"/>
    </xf>
    <xf numFmtId="1" fontId="7" fillId="3" borderId="10" xfId="0" applyNumberFormat="1" applyFont="1" applyFill="1" applyBorder="1" applyAlignment="1">
      <alignment horizontal="right" vertical="center" shrinkToFit="1"/>
    </xf>
    <xf numFmtId="0" fontId="7" fillId="3" borderId="0" xfId="0" applyFont="1" applyFill="1" applyAlignment="1">
      <alignment vertical="center"/>
    </xf>
    <xf numFmtId="9" fontId="7" fillId="3" borderId="0" xfId="0" applyNumberFormat="1" applyFont="1" applyFill="1" applyAlignment="1">
      <alignment vertical="center"/>
    </xf>
    <xf numFmtId="2" fontId="2" fillId="3" borderId="0" xfId="0" applyNumberFormat="1" applyFont="1" applyFill="1"/>
    <xf numFmtId="0" fontId="7" fillId="3" borderId="11" xfId="0" applyFont="1" applyFill="1" applyBorder="1" applyAlignment="1">
      <alignment vertical="center"/>
    </xf>
    <xf numFmtId="9" fontId="7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right" vertical="center" shrinkToFit="1"/>
    </xf>
    <xf numFmtId="1" fontId="7" fillId="3" borderId="13" xfId="0" applyNumberFormat="1" applyFont="1" applyFill="1" applyBorder="1" applyAlignment="1">
      <alignment horizontal="right" vertical="center" shrinkToFit="1"/>
    </xf>
    <xf numFmtId="1" fontId="10" fillId="3" borderId="14" xfId="0" applyNumberFormat="1" applyFont="1" applyFill="1" applyBorder="1" applyAlignment="1">
      <alignment horizontal="right" vertical="center" shrinkToFit="1"/>
    </xf>
    <xf numFmtId="0" fontId="10" fillId="3" borderId="0" xfId="0" applyFont="1" applyFill="1" applyAlignment="1">
      <alignment horizontal="left" vertical="center"/>
    </xf>
    <xf numFmtId="9" fontId="7" fillId="3" borderId="15" xfId="0" applyNumberFormat="1" applyFont="1" applyFill="1" applyBorder="1" applyAlignment="1">
      <alignment vertical="center"/>
    </xf>
    <xf numFmtId="1" fontId="7" fillId="3" borderId="15" xfId="0" applyNumberFormat="1" applyFont="1" applyFill="1" applyBorder="1" applyAlignment="1">
      <alignment horizontal="right" vertical="center" shrinkToFit="1"/>
    </xf>
    <xf numFmtId="0" fontId="7" fillId="3" borderId="1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1" fontId="7" fillId="3" borderId="12" xfId="0" applyNumberFormat="1" applyFont="1" applyFill="1" applyBorder="1"/>
    <xf numFmtId="1" fontId="7" fillId="3" borderId="13" xfId="0" applyNumberFormat="1" applyFont="1" applyFill="1" applyBorder="1"/>
    <xf numFmtId="0" fontId="7" fillId="3" borderId="16" xfId="0" applyFont="1" applyFill="1" applyBorder="1"/>
    <xf numFmtId="0" fontId="7" fillId="3" borderId="11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left"/>
    </xf>
    <xf numFmtId="1" fontId="7" fillId="3" borderId="18" xfId="0" applyNumberFormat="1" applyFont="1" applyFill="1" applyBorder="1" applyAlignment="1">
      <alignment horizontal="right" vertical="center" shrinkToFit="1"/>
    </xf>
    <xf numFmtId="1" fontId="7" fillId="3" borderId="19" xfId="0" applyNumberFormat="1" applyFont="1" applyFill="1" applyBorder="1" applyAlignment="1">
      <alignment horizontal="right" vertical="center" shrinkToFit="1"/>
    </xf>
    <xf numFmtId="0" fontId="7" fillId="3" borderId="2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right" vertical="center"/>
    </xf>
    <xf numFmtId="1" fontId="10" fillId="3" borderId="20" xfId="0" applyNumberFormat="1" applyFont="1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vertical="center"/>
    </xf>
    <xf numFmtId="1" fontId="2" fillId="3" borderId="4" xfId="0" applyNumberFormat="1" applyFont="1" applyFill="1" applyBorder="1"/>
    <xf numFmtId="1" fontId="7" fillId="3" borderId="4" xfId="0" applyNumberFormat="1" applyFont="1" applyFill="1" applyBorder="1" applyAlignment="1">
      <alignment horizontal="right" vertical="center" shrinkToFit="1"/>
    </xf>
    <xf numFmtId="1" fontId="10" fillId="3" borderId="4" xfId="0" applyNumberFormat="1" applyFont="1" applyFill="1" applyBorder="1" applyAlignment="1">
      <alignment horizontal="right" vertical="center" shrinkToFit="1"/>
    </xf>
    <xf numFmtId="1" fontId="7" fillId="3" borderId="0" xfId="0" applyNumberFormat="1" applyFont="1" applyFill="1" applyAlignment="1">
      <alignment horizontal="center" shrinkToFit="1"/>
    </xf>
    <xf numFmtId="1" fontId="10" fillId="3" borderId="0" xfId="0" applyNumberFormat="1" applyFont="1" applyFill="1" applyAlignment="1">
      <alignment horizontal="right"/>
    </xf>
    <xf numFmtId="0" fontId="7" fillId="3" borderId="21" xfId="0" applyFont="1" applyFill="1" applyBorder="1" applyAlignment="1">
      <alignment vertical="center"/>
    </xf>
    <xf numFmtId="1" fontId="7" fillId="3" borderId="22" xfId="0" applyNumberFormat="1" applyFont="1" applyFill="1" applyBorder="1" applyAlignment="1">
      <alignment horizontal="right" vertical="center" shrinkToFit="1"/>
    </xf>
    <xf numFmtId="1" fontId="7" fillId="3" borderId="23" xfId="0" applyNumberFormat="1" applyFont="1" applyFill="1" applyBorder="1" applyAlignment="1">
      <alignment horizontal="right" vertical="center" shrinkToFit="1"/>
    </xf>
    <xf numFmtId="0" fontId="7" fillId="3" borderId="24" xfId="0" applyFont="1" applyFill="1" applyBorder="1" applyAlignment="1">
      <alignment vertical="center"/>
    </xf>
    <xf numFmtId="9" fontId="7" fillId="3" borderId="24" xfId="0" applyNumberFormat="1" applyFont="1" applyFill="1" applyBorder="1" applyAlignment="1">
      <alignment vertical="center"/>
    </xf>
    <xf numFmtId="1" fontId="7" fillId="3" borderId="24" xfId="0" applyNumberFormat="1" applyFont="1" applyFill="1" applyBorder="1" applyAlignment="1">
      <alignment horizontal="right" vertical="center" shrinkToFit="1"/>
    </xf>
    <xf numFmtId="0" fontId="7" fillId="3" borderId="25" xfId="0" applyFont="1" applyFill="1" applyBorder="1" applyAlignment="1">
      <alignment vertical="center"/>
    </xf>
    <xf numFmtId="1" fontId="7" fillId="3" borderId="26" xfId="0" applyNumberFormat="1" applyFont="1" applyFill="1" applyBorder="1" applyAlignment="1">
      <alignment horizontal="right" vertical="center" shrinkToFit="1"/>
    </xf>
    <xf numFmtId="1" fontId="7" fillId="3" borderId="27" xfId="0" applyNumberFormat="1" applyFont="1" applyFill="1" applyBorder="1" applyAlignment="1">
      <alignment horizontal="right" vertical="center" shrinkToFit="1"/>
    </xf>
    <xf numFmtId="0" fontId="7" fillId="3" borderId="28" xfId="0" applyFont="1" applyFill="1" applyBorder="1" applyAlignment="1">
      <alignment horizontal="left" vertical="center"/>
    </xf>
    <xf numFmtId="1" fontId="7" fillId="3" borderId="29" xfId="0" applyNumberFormat="1" applyFont="1" applyFill="1" applyBorder="1" applyAlignment="1">
      <alignment horizontal="right" vertical="center" shrinkToFit="1"/>
    </xf>
    <xf numFmtId="1" fontId="7" fillId="3" borderId="30" xfId="0" applyNumberFormat="1" applyFont="1" applyFill="1" applyBorder="1" applyAlignment="1">
      <alignment horizontal="right" vertical="center" shrinkToFit="1"/>
    </xf>
    <xf numFmtId="0" fontId="7" fillId="0" borderId="26" xfId="0" applyFont="1" applyBorder="1" applyAlignment="1">
      <alignment wrapText="1"/>
    </xf>
    <xf numFmtId="0" fontId="7" fillId="0" borderId="2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wrapText="1"/>
    </xf>
    <xf numFmtId="0" fontId="7" fillId="3" borderId="17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vertical="center"/>
    </xf>
    <xf numFmtId="0" fontId="10" fillId="3" borderId="31" xfId="0" applyFont="1" applyFill="1" applyBorder="1" applyAlignment="1">
      <alignment horizontal="right" vertical="center"/>
    </xf>
    <xf numFmtId="1" fontId="10" fillId="3" borderId="31" xfId="0" applyNumberFormat="1" applyFont="1" applyFill="1" applyBorder="1" applyAlignment="1">
      <alignment horizontal="right" vertical="center" shrinkToFit="1"/>
    </xf>
    <xf numFmtId="0" fontId="7" fillId="3" borderId="32" xfId="0" applyFont="1" applyFill="1" applyBorder="1" applyAlignment="1">
      <alignment vertical="center"/>
    </xf>
    <xf numFmtId="1" fontId="7" fillId="3" borderId="33" xfId="0" applyNumberFormat="1" applyFont="1" applyFill="1" applyBorder="1" applyAlignment="1">
      <alignment horizontal="right" vertical="center" shrinkToFit="1"/>
    </xf>
    <xf numFmtId="1" fontId="7" fillId="3" borderId="34" xfId="0" applyNumberFormat="1" applyFont="1" applyFill="1" applyBorder="1" applyAlignment="1">
      <alignment horizontal="right" vertical="center" shrinkToFit="1"/>
    </xf>
    <xf numFmtId="1" fontId="7" fillId="3" borderId="35" xfId="0" applyNumberFormat="1" applyFont="1" applyFill="1" applyBorder="1" applyAlignment="1">
      <alignment horizontal="right" vertical="center" shrinkToFit="1"/>
    </xf>
    <xf numFmtId="1" fontId="7" fillId="3" borderId="36" xfId="0" applyNumberFormat="1" applyFont="1" applyFill="1" applyBorder="1" applyAlignment="1">
      <alignment horizontal="right" vertical="center" shrinkToFit="1"/>
    </xf>
    <xf numFmtId="1" fontId="7" fillId="3" borderId="37" xfId="0" applyNumberFormat="1" applyFont="1" applyFill="1" applyBorder="1" applyAlignment="1">
      <alignment horizontal="right" vertical="center" shrinkToFit="1"/>
    </xf>
    <xf numFmtId="0" fontId="7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 vertical="center"/>
    </xf>
    <xf numFmtId="0" fontId="5" fillId="2" borderId="0" xfId="0" applyFont="1" applyFill="1"/>
    <xf numFmtId="0" fontId="13" fillId="0" borderId="26" xfId="0" applyFont="1" applyBorder="1" applyAlignment="1">
      <alignment horizontal="left" wrapText="1"/>
    </xf>
    <xf numFmtId="0" fontId="7" fillId="3" borderId="38" xfId="0" applyFont="1" applyFill="1" applyBorder="1" applyAlignment="1">
      <alignment horizontal="left" vertical="center"/>
    </xf>
    <xf numFmtId="0" fontId="4" fillId="0" borderId="39" xfId="0" applyFont="1" applyBorder="1"/>
    <xf numFmtId="0" fontId="10" fillId="3" borderId="40" xfId="0" applyFont="1" applyFill="1" applyBorder="1" applyAlignment="1">
      <alignment horizontal="left" vertical="center"/>
    </xf>
    <xf numFmtId="0" fontId="4" fillId="0" borderId="41" xfId="0" applyFont="1" applyBorder="1"/>
    <xf numFmtId="0" fontId="4" fillId="0" borderId="42" xfId="0" applyFont="1" applyBorder="1"/>
    <xf numFmtId="0" fontId="10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1" fillId="3" borderId="43" xfId="0" applyFont="1" applyFill="1" applyBorder="1" applyAlignment="1">
      <alignment horizontal="center" vertical="top"/>
    </xf>
    <xf numFmtId="0" fontId="4" fillId="0" borderId="43" xfId="0" applyFont="1" applyBorder="1"/>
    <xf numFmtId="0" fontId="10" fillId="3" borderId="31" xfId="0" applyFont="1" applyFill="1" applyBorder="1" applyAlignment="1">
      <alignment horizontal="left" vertical="center"/>
    </xf>
    <xf numFmtId="0" fontId="4" fillId="0" borderId="31" xfId="0" applyFont="1" applyBorder="1"/>
    <xf numFmtId="0" fontId="7" fillId="3" borderId="44" xfId="0" applyFont="1" applyFill="1" applyBorder="1" applyAlignment="1">
      <alignment horizontal="left" vertical="center"/>
    </xf>
    <xf numFmtId="0" fontId="4" fillId="0" borderId="45" xfId="0" applyFont="1" applyBorder="1"/>
    <xf numFmtId="0" fontId="7" fillId="3" borderId="46" xfId="0" applyFont="1" applyFill="1" applyBorder="1" applyAlignment="1">
      <alignment horizontal="left" vertical="center"/>
    </xf>
    <xf numFmtId="0" fontId="4" fillId="0" borderId="47" xfId="0" applyFont="1" applyBorder="1"/>
    <xf numFmtId="0" fontId="7" fillId="3" borderId="48" xfId="0" applyFont="1" applyFill="1" applyBorder="1" applyAlignment="1">
      <alignment horizontal="left" vertical="center"/>
    </xf>
    <xf numFmtId="0" fontId="4" fillId="0" borderId="49" xfId="0" applyFont="1" applyBorder="1"/>
    <xf numFmtId="0" fontId="1" fillId="0" borderId="0" xfId="0" applyFont="1" applyAlignment="1">
      <alignment horizontal="right" vertical="center" wrapText="1"/>
    </xf>
  </cellXfs>
  <cellStyles count="1">
    <cellStyle name="Parasts" xfId="0" builtinId="0"/>
  </cellStyles>
  <dxfs count="6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theme="1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theme="1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theme="1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000"/>
  <sheetViews>
    <sheetView tabSelected="1" workbookViewId="0">
      <selection activeCell="AX5" sqref="AX5"/>
    </sheetView>
  </sheetViews>
  <sheetFormatPr defaultColWidth="12.5546875" defaultRowHeight="15" customHeight="1" x14ac:dyDescent="0.25"/>
  <cols>
    <col min="1" max="2" width="1.109375" customWidth="1"/>
    <col min="3" max="3" width="1.44140625" customWidth="1"/>
    <col min="4" max="4" width="46.44140625" customWidth="1"/>
    <col min="5" max="5" width="6.44140625" customWidth="1"/>
    <col min="6" max="17" width="8.44140625" customWidth="1"/>
    <col min="18" max="18" width="1.5546875" customWidth="1"/>
    <col min="19" max="19" width="10.44140625" customWidth="1"/>
    <col min="20" max="20" width="1.5546875" customWidth="1"/>
    <col min="21" max="21" width="0.88671875" customWidth="1"/>
    <col min="22" max="22" width="5.5546875" hidden="1" customWidth="1"/>
    <col min="23" max="23" width="5.44140625" hidden="1" customWidth="1"/>
    <col min="24" max="24" width="9.109375" hidden="1" customWidth="1"/>
    <col min="25" max="25" width="8.44140625" hidden="1" customWidth="1"/>
    <col min="26" max="26" width="9.109375" hidden="1" customWidth="1"/>
    <col min="27" max="27" width="2.44140625" hidden="1" customWidth="1"/>
    <col min="28" max="29" width="9.109375" hidden="1" customWidth="1"/>
    <col min="30" max="30" width="17.44140625" hidden="1" customWidth="1"/>
    <col min="31" max="48" width="9.109375" hidden="1" customWidth="1"/>
  </cols>
  <sheetData>
    <row r="1" spans="1:48" ht="5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>
        <v>1</v>
      </c>
      <c r="AA1" s="2"/>
      <c r="AB1" s="2">
        <v>1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14" t="s">
        <v>81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7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7.25" customHeight="1" x14ac:dyDescent="0.25">
      <c r="A6" s="2"/>
      <c r="B6" s="3"/>
      <c r="C6" s="4"/>
      <c r="D6" s="4"/>
      <c r="E6" s="3"/>
      <c r="F6" s="5"/>
      <c r="G6" s="6"/>
      <c r="H6" s="6"/>
      <c r="I6" s="6"/>
      <c r="J6" s="4"/>
      <c r="K6" s="4"/>
      <c r="L6" s="4"/>
      <c r="M6" s="4"/>
      <c r="N6" s="6"/>
      <c r="O6" s="4"/>
      <c r="P6" s="4"/>
      <c r="Q6" s="5"/>
      <c r="R6" s="4"/>
      <c r="S6" s="7" t="s">
        <v>1</v>
      </c>
      <c r="T6" s="5"/>
      <c r="U6" s="2"/>
      <c r="V6" s="4">
        <v>2</v>
      </c>
      <c r="W6" s="4"/>
      <c r="X6" s="3"/>
      <c r="Y6" s="3"/>
      <c r="Z6" s="3"/>
      <c r="AA6" s="3"/>
      <c r="AB6" s="5">
        <v>1</v>
      </c>
      <c r="AC6" s="5" t="s">
        <v>2</v>
      </c>
      <c r="AD6" s="5">
        <v>1</v>
      </c>
      <c r="AE6" s="5" t="str">
        <f>"A"&amp;AM59</f>
        <v>A7</v>
      </c>
      <c r="AF6" s="3"/>
      <c r="AG6" s="3"/>
      <c r="AH6" s="3"/>
      <c r="AI6" s="3"/>
      <c r="AJ6" s="3"/>
      <c r="AK6" s="3"/>
      <c r="AL6" s="3">
        <v>1</v>
      </c>
      <c r="AM6" s="3">
        <v>7</v>
      </c>
      <c r="AN6" s="3"/>
      <c r="AO6" s="3"/>
      <c r="AP6" s="3"/>
      <c r="AQ6" s="3"/>
      <c r="AR6" s="3"/>
      <c r="AS6" s="3"/>
      <c r="AT6" s="3"/>
      <c r="AU6" s="3"/>
      <c r="AV6" s="3"/>
    </row>
    <row r="7" spans="1:48" ht="15" customHeight="1" x14ac:dyDescent="0.25">
      <c r="A7" s="2"/>
      <c r="B7" s="3"/>
      <c r="C7" s="98"/>
      <c r="D7" s="99"/>
      <c r="E7" s="4"/>
      <c r="F7" s="98"/>
      <c r="G7" s="100"/>
      <c r="H7" s="99"/>
      <c r="I7" s="4"/>
      <c r="J7" s="101"/>
      <c r="K7" s="102"/>
      <c r="L7" s="102"/>
      <c r="M7" s="102"/>
      <c r="N7" s="102"/>
      <c r="O7" s="103"/>
      <c r="P7" s="8"/>
      <c r="Q7" s="4"/>
      <c r="R7" s="4"/>
      <c r="S7" s="6"/>
      <c r="T7" s="5"/>
      <c r="U7" s="2"/>
      <c r="V7" s="4">
        <v>1</v>
      </c>
      <c r="W7" s="4"/>
      <c r="X7" s="3"/>
      <c r="Y7" s="3"/>
      <c r="Z7" s="3"/>
      <c r="AA7" s="3"/>
      <c r="AB7" s="5"/>
      <c r="AC7" s="9" t="s">
        <v>3</v>
      </c>
      <c r="AD7" s="5"/>
      <c r="AE7" s="5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9.75" customHeight="1" x14ac:dyDescent="0.25">
      <c r="A8" s="2"/>
      <c r="B8" s="3"/>
      <c r="C8" s="4"/>
      <c r="D8" s="10" t="s">
        <v>4</v>
      </c>
      <c r="E8" s="3"/>
      <c r="F8" s="104" t="s">
        <v>5</v>
      </c>
      <c r="G8" s="105"/>
      <c r="H8" s="105"/>
      <c r="I8" s="6"/>
      <c r="J8" s="11" t="s">
        <v>6</v>
      </c>
      <c r="K8" s="10"/>
      <c r="L8" s="4"/>
      <c r="M8" s="4"/>
      <c r="N8" s="6"/>
      <c r="O8" s="4"/>
      <c r="P8" s="4"/>
      <c r="Q8" s="5"/>
      <c r="R8" s="4"/>
      <c r="S8" s="4"/>
      <c r="T8" s="5"/>
      <c r="U8" s="2"/>
      <c r="V8" s="4"/>
      <c r="W8" s="4"/>
      <c r="X8" s="3"/>
      <c r="Y8" s="3"/>
      <c r="Z8" s="3"/>
      <c r="AA8" s="3"/>
      <c r="AB8" s="5"/>
      <c r="AC8" s="5"/>
      <c r="AD8" s="5"/>
      <c r="AE8" s="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ht="20.25" customHeight="1" thickBot="1" x14ac:dyDescent="0.3">
      <c r="A9" s="2"/>
      <c r="B9" s="3"/>
      <c r="C9" s="12" t="s">
        <v>7</v>
      </c>
      <c r="D9" s="13"/>
      <c r="E9" s="14"/>
      <c r="F9" s="15"/>
      <c r="G9" s="16"/>
      <c r="H9" s="16"/>
      <c r="I9" s="16"/>
      <c r="J9" s="13"/>
      <c r="K9" s="13"/>
      <c r="L9" s="13"/>
      <c r="M9" s="16"/>
      <c r="N9" s="13"/>
      <c r="O9" s="16"/>
      <c r="P9" s="13"/>
      <c r="Q9" s="17"/>
      <c r="R9" s="15"/>
      <c r="S9" s="13"/>
      <c r="T9" s="5"/>
      <c r="U9" s="2"/>
      <c r="V9" s="4"/>
      <c r="W9" s="4"/>
      <c r="X9" s="3"/>
      <c r="Y9" s="3"/>
      <c r="Z9" s="3"/>
      <c r="AA9" s="3"/>
      <c r="AB9" s="5"/>
      <c r="AC9" s="3"/>
      <c r="AD9" s="5"/>
      <c r="AE9" s="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ht="17.25" customHeight="1" thickTop="1" x14ac:dyDescent="0.25">
      <c r="A10" s="2"/>
      <c r="B10" s="3"/>
      <c r="C10" s="3"/>
      <c r="D10" s="18"/>
      <c r="E10" s="19" t="s">
        <v>8</v>
      </c>
      <c r="F10" s="20" t="str">
        <f>AE61</f>
        <v>jan</v>
      </c>
      <c r="G10" s="20" t="str">
        <f>AE62</f>
        <v>feb</v>
      </c>
      <c r="H10" s="20" t="str">
        <f>AE63</f>
        <v>mar</v>
      </c>
      <c r="I10" s="20" t="str">
        <f>AE64</f>
        <v>apr</v>
      </c>
      <c r="J10" s="20" t="str">
        <f>AE65</f>
        <v>mai</v>
      </c>
      <c r="K10" s="20" t="str">
        <f>AE66</f>
        <v>jūn</v>
      </c>
      <c r="L10" s="20" t="str">
        <f>AE67</f>
        <v>jūl</v>
      </c>
      <c r="M10" s="20" t="str">
        <f>AE68</f>
        <v>aug</v>
      </c>
      <c r="N10" s="20" t="str">
        <f>AE69</f>
        <v>sep</v>
      </c>
      <c r="O10" s="20" t="str">
        <f>AE70</f>
        <v>okt</v>
      </c>
      <c r="P10" s="20" t="str">
        <f>AE71</f>
        <v>nov</v>
      </c>
      <c r="Q10" s="20" t="str">
        <f>AE72</f>
        <v>dec</v>
      </c>
      <c r="R10" s="20"/>
      <c r="S10" s="21" t="s">
        <v>9</v>
      </c>
      <c r="T10" s="9"/>
      <c r="U10" s="2"/>
      <c r="V10" s="22"/>
      <c r="W10" s="18"/>
      <c r="X10" s="3"/>
      <c r="Y10" s="3"/>
      <c r="Z10" s="3"/>
      <c r="AA10" s="3"/>
      <c r="AB10" s="9"/>
      <c r="AC10" s="3"/>
      <c r="AD10" s="9" t="s">
        <v>10</v>
      </c>
      <c r="AE10" s="9"/>
      <c r="AF10" s="3"/>
      <c r="AG10" s="3"/>
      <c r="AH10" s="3"/>
      <c r="AI10" s="3"/>
      <c r="AJ10" s="3"/>
      <c r="AK10" s="3"/>
      <c r="AL10" s="3">
        <v>2</v>
      </c>
      <c r="AM10" s="3">
        <v>8</v>
      </c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1.25" customHeight="1" x14ac:dyDescent="0.25">
      <c r="A11" s="2"/>
      <c r="B11" s="3"/>
      <c r="C11" s="23"/>
      <c r="D11" s="21"/>
      <c r="E11" s="19" t="s">
        <v>11</v>
      </c>
      <c r="F11" s="24">
        <v>0</v>
      </c>
      <c r="G11" s="25">
        <f t="shared" ref="G11:Q11" si="0">F87</f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0</v>
      </c>
      <c r="R11" s="25"/>
      <c r="S11" s="25"/>
      <c r="T11" s="26"/>
      <c r="U11" s="2"/>
      <c r="V11" s="27"/>
      <c r="W11" s="8"/>
      <c r="X11" s="3"/>
      <c r="Y11" s="3"/>
      <c r="Z11" s="3"/>
      <c r="AA11" s="3"/>
      <c r="AB11" s="28"/>
      <c r="AC11" s="28"/>
      <c r="AD11" s="28"/>
      <c r="AE11" s="28"/>
      <c r="AF11" s="3"/>
      <c r="AG11" s="3"/>
      <c r="AH11" s="3"/>
      <c r="AI11" s="3"/>
      <c r="AJ11" s="3"/>
      <c r="AK11" s="3"/>
      <c r="AL11" s="3">
        <v>3</v>
      </c>
      <c r="AM11" s="3">
        <v>9</v>
      </c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13.5" customHeight="1" x14ac:dyDescent="0.25">
      <c r="A12" s="2"/>
      <c r="B12" s="3"/>
      <c r="C12" s="3"/>
      <c r="D12" s="29"/>
      <c r="E12" s="30" t="s">
        <v>12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25"/>
      <c r="T12" s="33"/>
      <c r="U12" s="2"/>
      <c r="V12" s="27"/>
      <c r="W12" s="8"/>
      <c r="X12" s="3"/>
      <c r="Y12" s="3"/>
      <c r="Z12" s="3"/>
      <c r="AA12" s="3"/>
      <c r="AB12" s="9"/>
      <c r="AC12" s="9"/>
      <c r="AD12" s="9"/>
      <c r="AE12" s="9"/>
      <c r="AF12" s="3"/>
      <c r="AG12" s="3"/>
      <c r="AH12" s="3"/>
      <c r="AI12" s="3"/>
      <c r="AJ12" s="3"/>
      <c r="AK12" s="3"/>
      <c r="AL12" s="3">
        <v>4</v>
      </c>
      <c r="AM12" s="3">
        <v>10</v>
      </c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1.25" customHeight="1" x14ac:dyDescent="0.25">
      <c r="A13" s="2"/>
      <c r="B13" s="3"/>
      <c r="C13" s="3"/>
      <c r="D13" s="34" t="s">
        <v>13</v>
      </c>
      <c r="E13" s="35"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7"/>
      <c r="R13" s="32"/>
      <c r="S13" s="25">
        <f t="shared" ref="S13:S14" si="1">SUM(F13:Q13)</f>
        <v>0</v>
      </c>
      <c r="T13" s="33"/>
      <c r="U13" s="2"/>
      <c r="V13" s="38"/>
      <c r="W13" s="39"/>
      <c r="X13" s="40"/>
      <c r="Y13" s="3"/>
      <c r="Z13" s="3"/>
      <c r="AA13" s="3"/>
      <c r="AB13" s="9"/>
      <c r="AC13" s="9"/>
      <c r="AD13" s="9"/>
      <c r="AE13" s="9"/>
      <c r="AF13" s="3"/>
      <c r="AG13" s="3"/>
      <c r="AH13" s="3"/>
      <c r="AI13" s="3"/>
      <c r="AJ13" s="3"/>
      <c r="AK13" s="3"/>
      <c r="AL13" s="3">
        <v>5</v>
      </c>
      <c r="AM13" s="3">
        <v>11</v>
      </c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1.25" customHeight="1" x14ac:dyDescent="0.25">
      <c r="A14" s="2"/>
      <c r="B14" s="3"/>
      <c r="C14" s="3"/>
      <c r="D14" s="41" t="s">
        <v>14</v>
      </c>
      <c r="E14" s="42">
        <v>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  <c r="R14" s="32"/>
      <c r="S14" s="25">
        <f t="shared" si="1"/>
        <v>0</v>
      </c>
      <c r="T14" s="33"/>
      <c r="U14" s="2"/>
      <c r="V14" s="38"/>
      <c r="W14" s="3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>
        <v>6</v>
      </c>
      <c r="AM14" s="3">
        <v>12</v>
      </c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3.5" customHeight="1" x14ac:dyDescent="0.25">
      <c r="A15" s="2"/>
      <c r="B15" s="3"/>
      <c r="C15" s="3"/>
      <c r="D15" s="38"/>
      <c r="E15" s="19" t="s">
        <v>9</v>
      </c>
      <c r="F15" s="45">
        <f t="shared" ref="F15:Q15" si="2">SUM(F13:F14)</f>
        <v>0</v>
      </c>
      <c r="G15" s="45">
        <f t="shared" si="2"/>
        <v>0</v>
      </c>
      <c r="H15" s="45">
        <f t="shared" si="2"/>
        <v>0</v>
      </c>
      <c r="I15" s="45">
        <f t="shared" si="2"/>
        <v>0</v>
      </c>
      <c r="J15" s="45">
        <f t="shared" si="2"/>
        <v>0</v>
      </c>
      <c r="K15" s="45">
        <f t="shared" si="2"/>
        <v>0</v>
      </c>
      <c r="L15" s="45">
        <f t="shared" si="2"/>
        <v>0</v>
      </c>
      <c r="M15" s="45">
        <f t="shared" si="2"/>
        <v>0</v>
      </c>
      <c r="N15" s="45">
        <f t="shared" si="2"/>
        <v>0</v>
      </c>
      <c r="O15" s="45">
        <f t="shared" si="2"/>
        <v>0</v>
      </c>
      <c r="P15" s="45">
        <f t="shared" si="2"/>
        <v>0</v>
      </c>
      <c r="Q15" s="45">
        <f t="shared" si="2"/>
        <v>0</v>
      </c>
      <c r="R15" s="32"/>
      <c r="S15" s="25"/>
      <c r="T15" s="33"/>
      <c r="U15" s="2"/>
      <c r="V15" s="38"/>
      <c r="W15" s="3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1.25" customHeight="1" x14ac:dyDescent="0.25">
      <c r="A16" s="2"/>
      <c r="B16" s="3"/>
      <c r="C16" s="3"/>
      <c r="D16" s="46" t="s">
        <v>15</v>
      </c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32"/>
      <c r="S16" s="25"/>
      <c r="T16" s="33"/>
      <c r="U16" s="2"/>
      <c r="V16" s="38"/>
      <c r="W16" s="3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1.25" customHeight="1" x14ac:dyDescent="0.25">
      <c r="A17" s="2"/>
      <c r="B17" s="3"/>
      <c r="C17" s="3"/>
      <c r="D17" s="49" t="s">
        <v>16</v>
      </c>
      <c r="E17" s="42">
        <v>0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32"/>
      <c r="S17" s="25">
        <f t="shared" ref="S17:S27" si="3">SUM(F17:Q17)</f>
        <v>0</v>
      </c>
      <c r="T17" s="33"/>
      <c r="U17" s="2"/>
      <c r="V17" s="38"/>
      <c r="W17" s="3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>
        <v>7</v>
      </c>
      <c r="AM17" s="3">
        <v>13</v>
      </c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1.25" customHeight="1" x14ac:dyDescent="0.25">
      <c r="A18" s="2"/>
      <c r="B18" s="3"/>
      <c r="C18" s="3"/>
      <c r="D18" s="49" t="s">
        <v>17</v>
      </c>
      <c r="E18" s="42">
        <v>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32"/>
      <c r="S18" s="25">
        <f t="shared" si="3"/>
        <v>0</v>
      </c>
      <c r="T18" s="33"/>
      <c r="U18" s="2"/>
      <c r="V18" s="38"/>
      <c r="W18" s="39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>
        <v>8</v>
      </c>
      <c r="AM18" s="3">
        <v>14</v>
      </c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11.25" customHeight="1" x14ac:dyDescent="0.25">
      <c r="A19" s="2"/>
      <c r="B19" s="3"/>
      <c r="C19" s="3"/>
      <c r="D19" s="49" t="s">
        <v>18</v>
      </c>
      <c r="E19" s="42">
        <v>0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32"/>
      <c r="S19" s="25">
        <f t="shared" si="3"/>
        <v>0</v>
      </c>
      <c r="T19" s="33"/>
      <c r="U19" s="2"/>
      <c r="V19" s="38"/>
      <c r="W19" s="3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>
        <v>9</v>
      </c>
      <c r="AM19" s="3">
        <v>15</v>
      </c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11.25" customHeight="1" x14ac:dyDescent="0.25">
      <c r="A20" s="2"/>
      <c r="B20" s="3"/>
      <c r="C20" s="3"/>
      <c r="D20" s="49" t="s">
        <v>19</v>
      </c>
      <c r="E20" s="42">
        <v>0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32"/>
      <c r="S20" s="25">
        <f t="shared" si="3"/>
        <v>0</v>
      </c>
      <c r="T20" s="33"/>
      <c r="U20" s="2"/>
      <c r="V20" s="38"/>
      <c r="W20" s="39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v>10</v>
      </c>
      <c r="AM20" s="3">
        <v>16</v>
      </c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1.25" customHeight="1" x14ac:dyDescent="0.25">
      <c r="A21" s="2"/>
      <c r="B21" s="3"/>
      <c r="C21" s="3"/>
      <c r="D21" s="49"/>
      <c r="E21" s="42">
        <v>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32"/>
      <c r="S21" s="25">
        <f t="shared" si="3"/>
        <v>0</v>
      </c>
      <c r="T21" s="33"/>
      <c r="U21" s="2"/>
      <c r="V21" s="38"/>
      <c r="W21" s="3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>
        <v>11</v>
      </c>
      <c r="AM21" s="3">
        <v>17</v>
      </c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1.25" customHeight="1" x14ac:dyDescent="0.25">
      <c r="A22" s="2"/>
      <c r="B22" s="3"/>
      <c r="C22" s="3"/>
      <c r="D22" s="49"/>
      <c r="E22" s="42">
        <v>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32"/>
      <c r="S22" s="25">
        <f t="shared" si="3"/>
        <v>0</v>
      </c>
      <c r="T22" s="33"/>
      <c r="U22" s="2"/>
      <c r="V22" s="38"/>
      <c r="W22" s="3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>
        <v>12</v>
      </c>
      <c r="AM22" s="3">
        <v>22</v>
      </c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1.25" customHeight="1" x14ac:dyDescent="0.25">
      <c r="A23" s="2"/>
      <c r="B23" s="3"/>
      <c r="C23" s="3"/>
      <c r="D23" s="49"/>
      <c r="E23" s="42">
        <v>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32"/>
      <c r="S23" s="25">
        <f t="shared" si="3"/>
        <v>0</v>
      </c>
      <c r="T23" s="33"/>
      <c r="U23" s="2"/>
      <c r="V23" s="38"/>
      <c r="W23" s="3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>
        <v>13</v>
      </c>
      <c r="AM23" s="3">
        <v>23</v>
      </c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11.25" customHeight="1" x14ac:dyDescent="0.25">
      <c r="A24" s="2"/>
      <c r="B24" s="3"/>
      <c r="C24" s="3"/>
      <c r="D24" s="49"/>
      <c r="E24" s="42"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32"/>
      <c r="S24" s="25">
        <f t="shared" si="3"/>
        <v>0</v>
      </c>
      <c r="T24" s="33"/>
      <c r="U24" s="2"/>
      <c r="V24" s="38"/>
      <c r="W24" s="39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>
        <v>14</v>
      </c>
      <c r="AM24" s="3">
        <v>28</v>
      </c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11.25" customHeight="1" x14ac:dyDescent="0.25">
      <c r="A25" s="2"/>
      <c r="B25" s="3"/>
      <c r="C25" s="3"/>
      <c r="D25" s="49"/>
      <c r="E25" s="42">
        <v>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32"/>
      <c r="S25" s="25">
        <f t="shared" si="3"/>
        <v>0</v>
      </c>
      <c r="T25" s="33"/>
      <c r="U25" s="2"/>
      <c r="V25" s="38"/>
      <c r="W25" s="3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>
        <v>15</v>
      </c>
      <c r="AM25" s="3">
        <v>29</v>
      </c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11.25" customHeight="1" x14ac:dyDescent="0.25">
      <c r="A26" s="2"/>
      <c r="B26" s="3"/>
      <c r="C26" s="3"/>
      <c r="D26" s="49"/>
      <c r="E26" s="42">
        <v>0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32"/>
      <c r="S26" s="25">
        <f t="shared" si="3"/>
        <v>0</v>
      </c>
      <c r="T26" s="33"/>
      <c r="U26" s="2"/>
      <c r="V26" s="38"/>
      <c r="W26" s="39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>
        <v>16</v>
      </c>
      <c r="AM26" s="3">
        <v>30</v>
      </c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11.25" customHeight="1" x14ac:dyDescent="0.25">
      <c r="A27" s="2"/>
      <c r="B27" s="3"/>
      <c r="C27" s="3"/>
      <c r="D27" s="49"/>
      <c r="E27" s="42">
        <v>0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32"/>
      <c r="S27" s="25">
        <f t="shared" si="3"/>
        <v>0</v>
      </c>
      <c r="T27" s="33"/>
      <c r="U27" s="2"/>
      <c r="V27" s="38"/>
      <c r="W27" s="3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>
        <v>17</v>
      </c>
      <c r="AM27" s="3">
        <v>31</v>
      </c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13.5" customHeight="1" x14ac:dyDescent="0.25">
      <c r="A28" s="2"/>
      <c r="B28" s="3"/>
      <c r="C28" s="3"/>
      <c r="D28" s="38"/>
      <c r="E28" s="19" t="s">
        <v>9</v>
      </c>
      <c r="F28" s="25">
        <f t="shared" ref="F28:Q28" si="4">SUM(F17:F27)</f>
        <v>0</v>
      </c>
      <c r="G28" s="25">
        <f t="shared" si="4"/>
        <v>0</v>
      </c>
      <c r="H28" s="25">
        <f t="shared" si="4"/>
        <v>0</v>
      </c>
      <c r="I28" s="25">
        <f t="shared" si="4"/>
        <v>0</v>
      </c>
      <c r="J28" s="25">
        <f t="shared" si="4"/>
        <v>0</v>
      </c>
      <c r="K28" s="25">
        <f t="shared" si="4"/>
        <v>0</v>
      </c>
      <c r="L28" s="25">
        <f t="shared" si="4"/>
        <v>0</v>
      </c>
      <c r="M28" s="25">
        <f t="shared" si="4"/>
        <v>0</v>
      </c>
      <c r="N28" s="25">
        <f t="shared" si="4"/>
        <v>0</v>
      </c>
      <c r="O28" s="25">
        <f t="shared" si="4"/>
        <v>0</v>
      </c>
      <c r="P28" s="25">
        <f t="shared" si="4"/>
        <v>0</v>
      </c>
      <c r="Q28" s="25">
        <f t="shared" si="4"/>
        <v>0</v>
      </c>
      <c r="R28" s="25"/>
      <c r="S28" s="25">
        <f>SUM(S17:S27)</f>
        <v>0</v>
      </c>
      <c r="T28" s="33"/>
      <c r="U28" s="2"/>
      <c r="V28" s="38"/>
      <c r="W28" s="38"/>
      <c r="X28" s="3"/>
      <c r="Y28" s="3"/>
      <c r="Z28" s="3"/>
      <c r="AA28" s="3"/>
      <c r="AB28" s="3"/>
      <c r="AC28" s="3"/>
      <c r="AD28" s="3">
        <v>2</v>
      </c>
      <c r="AE28" s="3">
        <f>AD28-1</f>
        <v>1</v>
      </c>
      <c r="AF28" s="3"/>
      <c r="AG28" s="3">
        <v>2</v>
      </c>
      <c r="AH28" s="3">
        <f>AG28-1</f>
        <v>1</v>
      </c>
      <c r="AI28" s="3"/>
      <c r="AJ28" s="3"/>
      <c r="AK28" s="3"/>
      <c r="AL28" s="3">
        <v>18</v>
      </c>
      <c r="AM28" s="3">
        <v>32</v>
      </c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13.5" customHeight="1" x14ac:dyDescent="0.25">
      <c r="A29" s="2"/>
      <c r="B29" s="3"/>
      <c r="C29" s="3"/>
      <c r="D29" s="8" t="s">
        <v>20</v>
      </c>
      <c r="E29" s="19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33"/>
      <c r="U29" s="2"/>
      <c r="V29" s="38"/>
      <c r="W29" s="38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1.25" customHeight="1" x14ac:dyDescent="0.25">
      <c r="A30" s="2"/>
      <c r="B30" s="3"/>
      <c r="C30" s="3"/>
      <c r="D30" s="41" t="s">
        <v>21</v>
      </c>
      <c r="E30" s="42">
        <v>0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R30" s="32"/>
      <c r="S30" s="25">
        <f t="shared" ref="S30:S34" si="5">SUM(F30:Q30)</f>
        <v>0</v>
      </c>
      <c r="T30" s="33"/>
      <c r="U30" s="2"/>
      <c r="V30" s="38"/>
      <c r="W30" s="39"/>
      <c r="X30" s="3"/>
      <c r="Y30" s="3"/>
      <c r="Z30" s="3"/>
      <c r="AA30" s="3"/>
      <c r="AB30" s="3"/>
      <c r="AC30" s="50" t="s">
        <v>22</v>
      </c>
      <c r="AD30" s="50"/>
      <c r="AE30" s="50"/>
      <c r="AF30" s="50" t="s">
        <v>23</v>
      </c>
      <c r="AG30" s="50"/>
      <c r="AH30" s="50"/>
      <c r="AI30" s="3"/>
      <c r="AJ30" s="3"/>
      <c r="AK30" s="3"/>
      <c r="AL30" s="3">
        <v>19</v>
      </c>
      <c r="AM30" s="3">
        <v>33</v>
      </c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11.25" customHeight="1" x14ac:dyDescent="0.25">
      <c r="A31" s="2"/>
      <c r="B31" s="3"/>
      <c r="C31" s="3"/>
      <c r="D31" s="41" t="s">
        <v>24</v>
      </c>
      <c r="E31" s="42">
        <v>0</v>
      </c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33"/>
      <c r="S31" s="25">
        <f t="shared" si="5"/>
        <v>0</v>
      </c>
      <c r="T31" s="33"/>
      <c r="U31" s="2"/>
      <c r="V31" s="38"/>
      <c r="W31" s="39"/>
      <c r="X31" s="3"/>
      <c r="Y31" s="3"/>
      <c r="Z31" s="3"/>
      <c r="AA31" s="3"/>
      <c r="AB31" s="9">
        <v>1</v>
      </c>
      <c r="AC31" s="53">
        <f>IF(AE28&gt;=$AB$31,0,$AB$31)</f>
        <v>0</v>
      </c>
      <c r="AD31" s="53">
        <f t="shared" ref="AD31:AD37" si="6">IF(AC31=0,0,LOOKUP(AC31,$AB$31:$AB$57,#REF!))</f>
        <v>0</v>
      </c>
      <c r="AE31" s="53">
        <f t="shared" ref="AE31:AE37" si="7">IF(AC31=0,0,LOOKUP(AC31,$AB$31:$AB$57,#REF!))</f>
        <v>0</v>
      </c>
      <c r="AF31" s="53">
        <f>IF($AH$28&gt;=AB31,0,AB31)</f>
        <v>0</v>
      </c>
      <c r="AG31" s="3">
        <f>IF($AF$31=0,0,LOOKUP($AF$31,$AB$31:$AB$57,#REF!))</f>
        <v>0</v>
      </c>
      <c r="AH31" s="3">
        <f t="shared" ref="AH31:AH37" si="8">IF(AF31=0,0,LOOKUP(AF31,$AB$31:$AB$57,#REF!))</f>
        <v>0</v>
      </c>
      <c r="AI31" s="3"/>
      <c r="AJ31" s="3"/>
      <c r="AK31" s="3"/>
      <c r="AL31" s="3">
        <v>20</v>
      </c>
      <c r="AM31" s="3">
        <v>34</v>
      </c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20.25" customHeight="1" x14ac:dyDescent="0.25">
      <c r="A32" s="2"/>
      <c r="B32" s="3"/>
      <c r="C32" s="3"/>
      <c r="D32" s="54" t="s">
        <v>25</v>
      </c>
      <c r="E32" s="42">
        <v>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4"/>
      <c r="R32" s="32"/>
      <c r="S32" s="25">
        <f t="shared" si="5"/>
        <v>0</v>
      </c>
      <c r="T32" s="33"/>
      <c r="U32" s="2"/>
      <c r="V32" s="38"/>
      <c r="W32" s="39"/>
      <c r="X32" s="3"/>
      <c r="Y32" s="3"/>
      <c r="Z32" s="3"/>
      <c r="AA32" s="3"/>
      <c r="AB32" s="9">
        <v>2</v>
      </c>
      <c r="AC32" s="53">
        <f t="shared" ref="AC32:AC37" si="9">IF($AE$28&gt;=AB32,0,AC31+1)</f>
        <v>1</v>
      </c>
      <c r="AD32" s="53" t="e">
        <f t="shared" si="6"/>
        <v>#REF!</v>
      </c>
      <c r="AE32" s="53" t="e">
        <f t="shared" si="7"/>
        <v>#REF!</v>
      </c>
      <c r="AF32" s="53">
        <f t="shared" ref="AF32:AF37" si="10">IF($AH$28&gt;=AB32,0,AF31+1)</f>
        <v>1</v>
      </c>
      <c r="AG32" s="3" t="e">
        <f t="shared" ref="AG32:AG37" si="11">IF(AF32=0,0,LOOKUP(AF32,$AB$31:$AB$57,#REF!))</f>
        <v>#REF!</v>
      </c>
      <c r="AH32" s="3" t="e">
        <f t="shared" si="8"/>
        <v>#REF!</v>
      </c>
      <c r="AI32" s="3"/>
      <c r="AJ32" s="3"/>
      <c r="AK32" s="3"/>
      <c r="AL32" s="3">
        <v>21</v>
      </c>
      <c r="AM32" s="3">
        <v>35</v>
      </c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11.25" customHeight="1" x14ac:dyDescent="0.25">
      <c r="A33" s="2"/>
      <c r="B33" s="3"/>
      <c r="C33" s="3"/>
      <c r="D33" s="49" t="s">
        <v>26</v>
      </c>
      <c r="E33" s="42">
        <v>0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  <c r="R33" s="32"/>
      <c r="S33" s="25">
        <f t="shared" si="5"/>
        <v>0</v>
      </c>
      <c r="T33" s="33"/>
      <c r="U33" s="2"/>
      <c r="V33" s="38"/>
      <c r="W33" s="39"/>
      <c r="X33" s="3"/>
      <c r="Y33" s="3"/>
      <c r="Z33" s="3"/>
      <c r="AA33" s="3"/>
      <c r="AB33" s="9">
        <v>3</v>
      </c>
      <c r="AC33" s="53">
        <f t="shared" si="9"/>
        <v>2</v>
      </c>
      <c r="AD33" s="53" t="e">
        <f t="shared" si="6"/>
        <v>#REF!</v>
      </c>
      <c r="AE33" s="53" t="e">
        <f t="shared" si="7"/>
        <v>#REF!</v>
      </c>
      <c r="AF33" s="53">
        <f t="shared" si="10"/>
        <v>2</v>
      </c>
      <c r="AG33" s="3" t="e">
        <f t="shared" si="11"/>
        <v>#REF!</v>
      </c>
      <c r="AH33" s="3" t="e">
        <f t="shared" si="8"/>
        <v>#REF!</v>
      </c>
      <c r="AI33" s="3"/>
      <c r="AJ33" s="3"/>
      <c r="AK33" s="3"/>
      <c r="AL33" s="3">
        <v>22</v>
      </c>
      <c r="AM33" s="3">
        <v>36</v>
      </c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1.25" customHeight="1" x14ac:dyDescent="0.25">
      <c r="A34" s="2"/>
      <c r="B34" s="3"/>
      <c r="C34" s="3"/>
      <c r="D34" s="55"/>
      <c r="E34" s="42">
        <v>0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32"/>
      <c r="S34" s="25">
        <f t="shared" si="5"/>
        <v>0</v>
      </c>
      <c r="T34" s="33"/>
      <c r="U34" s="2"/>
      <c r="V34" s="38"/>
      <c r="W34" s="39"/>
      <c r="X34" s="3"/>
      <c r="Y34" s="3"/>
      <c r="Z34" s="3"/>
      <c r="AA34" s="3"/>
      <c r="AB34" s="9">
        <v>4</v>
      </c>
      <c r="AC34" s="53">
        <f t="shared" si="9"/>
        <v>3</v>
      </c>
      <c r="AD34" s="53" t="e">
        <f t="shared" si="6"/>
        <v>#REF!</v>
      </c>
      <c r="AE34" s="53" t="e">
        <f t="shared" si="7"/>
        <v>#REF!</v>
      </c>
      <c r="AF34" s="53">
        <f t="shared" si="10"/>
        <v>3</v>
      </c>
      <c r="AG34" s="3" t="e">
        <f t="shared" si="11"/>
        <v>#REF!</v>
      </c>
      <c r="AH34" s="3" t="e">
        <f t="shared" si="8"/>
        <v>#REF!</v>
      </c>
      <c r="AI34" s="3"/>
      <c r="AJ34" s="3"/>
      <c r="AK34" s="3"/>
      <c r="AL34" s="3">
        <v>23</v>
      </c>
      <c r="AM34" s="3">
        <v>37</v>
      </c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10.5" customHeight="1" x14ac:dyDescent="0.25">
      <c r="A35" s="2"/>
      <c r="B35" s="3"/>
      <c r="C35" s="3"/>
      <c r="D35" s="58"/>
      <c r="E35" s="59" t="s">
        <v>27</v>
      </c>
      <c r="F35" s="60">
        <f t="shared" ref="F35:Q35" si="12">(F13*$E$13)+(F14*$E$14)+(F17*$E$17)+(F18*$E$18)+(F19*$E$19)+(F20*$E$20)+(F21*$E$21)+(F22*$E$22)+(F23*$E$23)+(F24*$E$24)+(F25*$E$25)+(F26*$E$26)+(F27*$E$27)+(F30*$E$30)+(F31*$E$31)+(F32*$E$32)+(F33*$E$33)+(F34*$E$34)</f>
        <v>0</v>
      </c>
      <c r="G35" s="60">
        <f t="shared" si="12"/>
        <v>0</v>
      </c>
      <c r="H35" s="60">
        <f t="shared" si="12"/>
        <v>0</v>
      </c>
      <c r="I35" s="60">
        <f t="shared" si="12"/>
        <v>0</v>
      </c>
      <c r="J35" s="60">
        <f t="shared" si="12"/>
        <v>0</v>
      </c>
      <c r="K35" s="60">
        <f t="shared" si="12"/>
        <v>0</v>
      </c>
      <c r="L35" s="60">
        <f t="shared" si="12"/>
        <v>0</v>
      </c>
      <c r="M35" s="60">
        <f t="shared" si="12"/>
        <v>0</v>
      </c>
      <c r="N35" s="60">
        <f t="shared" si="12"/>
        <v>0</v>
      </c>
      <c r="O35" s="60">
        <f t="shared" si="12"/>
        <v>0</v>
      </c>
      <c r="P35" s="60">
        <f t="shared" si="12"/>
        <v>0</v>
      </c>
      <c r="Q35" s="60">
        <f t="shared" si="12"/>
        <v>0</v>
      </c>
      <c r="R35" s="32"/>
      <c r="S35" s="25">
        <f>(S13*$E$13)+(S14*$E$14)+(S17*$E$17)+(S18*$E$18)+(S19*$E$19)+(S20*$E$20)+(S21*$E$21)+(S22*$E$22)+(S23*$E$23)+(S24*$E$24)+(S25*$E$25)+(S26*$E$26)+(S27*$E$27)+(S30*$E$30)+(S31*$E$31)+(S32*$E$32)+(S33*$E$33)+(S34*$E$34)</f>
        <v>0</v>
      </c>
      <c r="T35" s="33"/>
      <c r="U35" s="2"/>
      <c r="V35" s="38"/>
      <c r="W35" s="38"/>
      <c r="X35" s="3"/>
      <c r="Y35" s="3"/>
      <c r="Z35" s="3"/>
      <c r="AA35" s="3"/>
      <c r="AB35" s="9">
        <v>5</v>
      </c>
      <c r="AC35" s="53">
        <f t="shared" si="9"/>
        <v>4</v>
      </c>
      <c r="AD35" s="53" t="e">
        <f t="shared" si="6"/>
        <v>#REF!</v>
      </c>
      <c r="AE35" s="53" t="e">
        <f t="shared" si="7"/>
        <v>#REF!</v>
      </c>
      <c r="AF35" s="53">
        <f t="shared" si="10"/>
        <v>4</v>
      </c>
      <c r="AG35" s="3" t="e">
        <f t="shared" si="11"/>
        <v>#REF!</v>
      </c>
      <c r="AH35" s="3" t="e">
        <f t="shared" si="8"/>
        <v>#REF!</v>
      </c>
      <c r="AI35" s="3"/>
      <c r="AJ35" s="3"/>
      <c r="AK35" s="3"/>
      <c r="AL35" s="3">
        <v>24</v>
      </c>
      <c r="AM35" s="3">
        <v>38</v>
      </c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1.25" customHeight="1" x14ac:dyDescent="0.25">
      <c r="A36" s="2"/>
      <c r="B36" s="3"/>
      <c r="C36" s="3"/>
      <c r="D36" s="38"/>
      <c r="E36" s="19" t="s">
        <v>28</v>
      </c>
      <c r="F36" s="25">
        <f t="shared" ref="F36:Q36" si="13">SUM(F15)+F28+SUM(F30:F35)</f>
        <v>0</v>
      </c>
      <c r="G36" s="25">
        <f t="shared" si="13"/>
        <v>0</v>
      </c>
      <c r="H36" s="25">
        <f t="shared" si="13"/>
        <v>0</v>
      </c>
      <c r="I36" s="25">
        <f t="shared" si="13"/>
        <v>0</v>
      </c>
      <c r="J36" s="25">
        <f t="shared" si="13"/>
        <v>0</v>
      </c>
      <c r="K36" s="25">
        <f t="shared" si="13"/>
        <v>0</v>
      </c>
      <c r="L36" s="25">
        <f t="shared" si="13"/>
        <v>0</v>
      </c>
      <c r="M36" s="25">
        <f t="shared" si="13"/>
        <v>0</v>
      </c>
      <c r="N36" s="25">
        <f t="shared" si="13"/>
        <v>0</v>
      </c>
      <c r="O36" s="25">
        <f t="shared" si="13"/>
        <v>0</v>
      </c>
      <c r="P36" s="25">
        <f t="shared" si="13"/>
        <v>0</v>
      </c>
      <c r="Q36" s="25">
        <f t="shared" si="13"/>
        <v>0</v>
      </c>
      <c r="R36" s="25"/>
      <c r="S36" s="25">
        <f>SUM(S13:S14,S28,S30:S35)</f>
        <v>0</v>
      </c>
      <c r="T36" s="33"/>
      <c r="U36" s="2"/>
      <c r="V36" s="8"/>
      <c r="W36" s="38"/>
      <c r="X36" s="3"/>
      <c r="Y36" s="3"/>
      <c r="Z36" s="3"/>
      <c r="AA36" s="3"/>
      <c r="AB36" s="9">
        <v>6</v>
      </c>
      <c r="AC36" s="53">
        <f t="shared" si="9"/>
        <v>5</v>
      </c>
      <c r="AD36" s="53" t="e">
        <f t="shared" si="6"/>
        <v>#REF!</v>
      </c>
      <c r="AE36" s="53" t="e">
        <f t="shared" si="7"/>
        <v>#REF!</v>
      </c>
      <c r="AF36" s="53">
        <f t="shared" si="10"/>
        <v>5</v>
      </c>
      <c r="AG36" s="3" t="e">
        <f t="shared" si="11"/>
        <v>#REF!</v>
      </c>
      <c r="AH36" s="3" t="e">
        <f t="shared" si="8"/>
        <v>#REF!</v>
      </c>
      <c r="AI36" s="3"/>
      <c r="AJ36" s="3"/>
      <c r="AK36" s="3"/>
      <c r="AL36" s="3">
        <v>25</v>
      </c>
      <c r="AM36" s="3">
        <v>39</v>
      </c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17.25" customHeight="1" thickBot="1" x14ac:dyDescent="0.3">
      <c r="A37" s="2"/>
      <c r="B37" s="3"/>
      <c r="C37" s="12" t="s">
        <v>29</v>
      </c>
      <c r="D37" s="12"/>
      <c r="E37" s="61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3"/>
      <c r="S37" s="64"/>
      <c r="T37" s="33"/>
      <c r="U37" s="2"/>
      <c r="V37" s="8"/>
      <c r="W37" s="38"/>
      <c r="X37" s="3"/>
      <c r="Y37" s="3"/>
      <c r="Z37" s="3"/>
      <c r="AA37" s="3"/>
      <c r="AB37" s="9">
        <v>7</v>
      </c>
      <c r="AC37" s="53">
        <f t="shared" si="9"/>
        <v>6</v>
      </c>
      <c r="AD37" s="53" t="e">
        <f t="shared" si="6"/>
        <v>#REF!</v>
      </c>
      <c r="AE37" s="53" t="e">
        <f t="shared" si="7"/>
        <v>#REF!</v>
      </c>
      <c r="AF37" s="53">
        <f t="shared" si="10"/>
        <v>6</v>
      </c>
      <c r="AG37" s="3" t="e">
        <f t="shared" si="11"/>
        <v>#REF!</v>
      </c>
      <c r="AH37" s="3" t="e">
        <f t="shared" si="8"/>
        <v>#REF!</v>
      </c>
      <c r="AI37" s="3"/>
      <c r="AJ37" s="3"/>
      <c r="AK37" s="3"/>
      <c r="AL37" s="3">
        <v>26</v>
      </c>
      <c r="AM37" s="3">
        <v>40</v>
      </c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15.75" customHeight="1" thickTop="1" x14ac:dyDescent="0.25">
      <c r="A38" s="2"/>
      <c r="B38" s="3"/>
      <c r="C38" s="23"/>
      <c r="D38" s="46" t="s">
        <v>30</v>
      </c>
      <c r="E38" s="8"/>
      <c r="F38" s="65" t="str">
        <f t="shared" ref="F38:Q38" si="14">F10</f>
        <v>jan</v>
      </c>
      <c r="G38" s="65" t="str">
        <f t="shared" si="14"/>
        <v>feb</v>
      </c>
      <c r="H38" s="65" t="str">
        <f t="shared" si="14"/>
        <v>mar</v>
      </c>
      <c r="I38" s="65" t="str">
        <f t="shared" si="14"/>
        <v>apr</v>
      </c>
      <c r="J38" s="65" t="str">
        <f t="shared" si="14"/>
        <v>mai</v>
      </c>
      <c r="K38" s="65" t="str">
        <f t="shared" si="14"/>
        <v>jūn</v>
      </c>
      <c r="L38" s="65" t="str">
        <f t="shared" si="14"/>
        <v>jūl</v>
      </c>
      <c r="M38" s="65" t="str">
        <f t="shared" si="14"/>
        <v>aug</v>
      </c>
      <c r="N38" s="65" t="str">
        <f t="shared" si="14"/>
        <v>sep</v>
      </c>
      <c r="O38" s="65" t="str">
        <f t="shared" si="14"/>
        <v>okt</v>
      </c>
      <c r="P38" s="65" t="str">
        <f t="shared" si="14"/>
        <v>nov</v>
      </c>
      <c r="Q38" s="65" t="str">
        <f t="shared" si="14"/>
        <v>dec</v>
      </c>
      <c r="R38" s="32"/>
      <c r="S38" s="66" t="s">
        <v>9</v>
      </c>
      <c r="T38" s="33"/>
      <c r="U38" s="2"/>
      <c r="V38" s="8"/>
      <c r="W38" s="38"/>
      <c r="X38" s="3"/>
      <c r="Y38" s="3"/>
      <c r="Z38" s="3"/>
      <c r="AA38" s="3"/>
      <c r="AB38" s="9"/>
      <c r="AC38" s="53"/>
      <c r="AD38" s="53"/>
      <c r="AE38" s="53"/>
      <c r="AF38" s="5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1.25" customHeight="1" x14ac:dyDescent="0.25">
      <c r="A39" s="2"/>
      <c r="B39" s="3"/>
      <c r="C39" s="3"/>
      <c r="D39" s="67" t="s">
        <v>31</v>
      </c>
      <c r="E39" s="42">
        <v>0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9"/>
      <c r="R39" s="32"/>
      <c r="S39" s="25">
        <f>SUM(F39:Q39)</f>
        <v>0</v>
      </c>
      <c r="T39" s="33"/>
      <c r="U39" s="2"/>
      <c r="V39" s="38"/>
      <c r="W39" s="39"/>
      <c r="X39" s="3"/>
      <c r="Y39" s="3"/>
      <c r="Z39" s="3"/>
      <c r="AA39" s="3"/>
      <c r="AB39" s="9">
        <v>8</v>
      </c>
      <c r="AC39" s="53">
        <f>IF($AE$28&gt;=AB39,0,AC37+1)</f>
        <v>7</v>
      </c>
      <c r="AD39" s="53" t="e">
        <f>IF(AC39=0,0,LOOKUP(AC39,$AB$31:$AB$57,#REF!))</f>
        <v>#REF!</v>
      </c>
      <c r="AE39" s="53" t="e">
        <f>IF(AC39=0,0,LOOKUP(AC39,$AB$31:$AB$57,#REF!))</f>
        <v>#REF!</v>
      </c>
      <c r="AF39" s="53">
        <f>IF($AH$28&gt;=AB39,0,AF37+1)</f>
        <v>7</v>
      </c>
      <c r="AG39" s="3" t="e">
        <f>IF(AF39=0,0,LOOKUP(AF39,$AB$31:$AB$57,#REF!))</f>
        <v>#REF!</v>
      </c>
      <c r="AH39" s="3" t="e">
        <f>IF(AF39=0,0,LOOKUP(AF39,$AB$31:$AB$57,#REF!))</f>
        <v>#REF!</v>
      </c>
      <c r="AI39" s="3"/>
      <c r="AJ39" s="3"/>
      <c r="AK39" s="3"/>
      <c r="AL39" s="3">
        <v>27</v>
      </c>
      <c r="AM39" s="3">
        <v>42</v>
      </c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3.5" customHeight="1" x14ac:dyDescent="0.25">
      <c r="A40" s="2"/>
      <c r="B40" s="3"/>
      <c r="C40" s="3"/>
      <c r="D40" s="70"/>
      <c r="E40" s="71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32"/>
      <c r="S40" s="25"/>
      <c r="T40" s="33"/>
      <c r="U40" s="2"/>
      <c r="V40" s="38"/>
      <c r="W40" s="38"/>
      <c r="X40" s="3"/>
      <c r="Y40" s="3"/>
      <c r="Z40" s="3"/>
      <c r="AA40" s="3"/>
      <c r="AB40" s="9"/>
      <c r="AC40" s="53"/>
      <c r="AD40" s="53"/>
      <c r="AE40" s="53"/>
      <c r="AF40" s="5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1.25" customHeight="1" x14ac:dyDescent="0.25">
      <c r="A41" s="2"/>
      <c r="B41" s="3"/>
      <c r="C41" s="3"/>
      <c r="D41" s="73" t="s">
        <v>32</v>
      </c>
      <c r="E41" s="42">
        <v>0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32"/>
      <c r="S41" s="25">
        <f t="shared" ref="S41:S53" si="15">SUM(F41:Q41)</f>
        <v>0</v>
      </c>
      <c r="T41" s="33"/>
      <c r="U41" s="2"/>
      <c r="V41" s="38"/>
      <c r="W41" s="39"/>
      <c r="X41" s="3"/>
      <c r="Y41" s="3"/>
      <c r="Z41" s="3"/>
      <c r="AA41" s="3"/>
      <c r="AB41" s="9">
        <v>9</v>
      </c>
      <c r="AC41" s="53">
        <f>IF($AE$28&gt;=AB41,0,AC39+1)</f>
        <v>8</v>
      </c>
      <c r="AD41" s="53" t="e">
        <f t="shared" ref="AD41:AD54" si="16">IF(AC41=0,0,LOOKUP(AC41,$AB$31:$AB$57,#REF!))</f>
        <v>#REF!</v>
      </c>
      <c r="AE41" s="53" t="e">
        <f t="shared" ref="AE41:AE54" si="17">IF(AC41=0,0,LOOKUP(AC41,$AB$31:$AB$57,#REF!))</f>
        <v>#REF!</v>
      </c>
      <c r="AF41" s="53">
        <f>IF($AH$28&gt;=AB41,0,AF39+1)</f>
        <v>8</v>
      </c>
      <c r="AG41" s="3" t="e">
        <f t="shared" ref="AG41:AG54" si="18">IF(AF41=0,0,LOOKUP(AF41,$AB$31:$AB$57,#REF!))</f>
        <v>#REF!</v>
      </c>
      <c r="AH41" s="3" t="e">
        <f t="shared" ref="AH41:AH54" si="19">IF(AF41=0,0,LOOKUP(AF41,$AB$31:$AB$57,#REF!))</f>
        <v>#REF!</v>
      </c>
      <c r="AI41" s="3"/>
      <c r="AJ41" s="3"/>
      <c r="AK41" s="3"/>
      <c r="AL41" s="3">
        <v>28</v>
      </c>
      <c r="AM41" s="3">
        <v>43</v>
      </c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1.25" customHeight="1" x14ac:dyDescent="0.25">
      <c r="A42" s="2"/>
      <c r="B42" s="3"/>
      <c r="C42" s="3"/>
      <c r="D42" s="73" t="s">
        <v>33</v>
      </c>
      <c r="E42" s="42">
        <v>0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32"/>
      <c r="S42" s="25">
        <f t="shared" si="15"/>
        <v>0</v>
      </c>
      <c r="T42" s="33"/>
      <c r="U42" s="2"/>
      <c r="V42" s="38"/>
      <c r="W42" s="39"/>
      <c r="X42" s="3"/>
      <c r="Y42" s="3"/>
      <c r="Z42" s="3"/>
      <c r="AA42" s="3"/>
      <c r="AB42" s="9">
        <v>10</v>
      </c>
      <c r="AC42" s="53">
        <f t="shared" ref="AC42:AC54" si="20">IF($AE$28&gt;=AB42,0,AC41+1)</f>
        <v>9</v>
      </c>
      <c r="AD42" s="53" t="e">
        <f t="shared" si="16"/>
        <v>#REF!</v>
      </c>
      <c r="AE42" s="53" t="e">
        <f t="shared" si="17"/>
        <v>#REF!</v>
      </c>
      <c r="AF42" s="53">
        <f t="shared" ref="AF42:AF54" si="21">IF($AH$28&gt;=AB42,0,AF41+1)</f>
        <v>9</v>
      </c>
      <c r="AG42" s="3" t="e">
        <f t="shared" si="18"/>
        <v>#REF!</v>
      </c>
      <c r="AH42" s="3" t="e">
        <f t="shared" si="19"/>
        <v>#REF!</v>
      </c>
      <c r="AI42" s="3"/>
      <c r="AJ42" s="3"/>
      <c r="AK42" s="3"/>
      <c r="AL42" s="3">
        <v>29</v>
      </c>
      <c r="AM42" s="3">
        <v>44</v>
      </c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1.25" customHeight="1" x14ac:dyDescent="0.25">
      <c r="A43" s="2"/>
      <c r="B43" s="3"/>
      <c r="C43" s="3"/>
      <c r="D43" s="73" t="s">
        <v>34</v>
      </c>
      <c r="E43" s="42">
        <v>0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  <c r="R43" s="32"/>
      <c r="S43" s="25">
        <f t="shared" si="15"/>
        <v>0</v>
      </c>
      <c r="T43" s="33"/>
      <c r="U43" s="2"/>
      <c r="V43" s="38"/>
      <c r="W43" s="39"/>
      <c r="X43" s="3"/>
      <c r="Y43" s="3"/>
      <c r="Z43" s="3"/>
      <c r="AA43" s="3"/>
      <c r="AB43" s="9">
        <v>11</v>
      </c>
      <c r="AC43" s="53">
        <f t="shared" si="20"/>
        <v>10</v>
      </c>
      <c r="AD43" s="53" t="e">
        <f t="shared" si="16"/>
        <v>#REF!</v>
      </c>
      <c r="AE43" s="53" t="e">
        <f t="shared" si="17"/>
        <v>#REF!</v>
      </c>
      <c r="AF43" s="53">
        <f t="shared" si="21"/>
        <v>10</v>
      </c>
      <c r="AG43" s="3" t="e">
        <f t="shared" si="18"/>
        <v>#REF!</v>
      </c>
      <c r="AH43" s="3" t="e">
        <f t="shared" si="19"/>
        <v>#REF!</v>
      </c>
      <c r="AI43" s="3"/>
      <c r="AJ43" s="3"/>
      <c r="AK43" s="3"/>
      <c r="AL43" s="3">
        <v>30</v>
      </c>
      <c r="AM43" s="3">
        <v>45</v>
      </c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1.25" customHeight="1" x14ac:dyDescent="0.25">
      <c r="A44" s="2"/>
      <c r="B44" s="3"/>
      <c r="C44" s="3"/>
      <c r="D44" s="73" t="s">
        <v>35</v>
      </c>
      <c r="E44" s="42">
        <v>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32"/>
      <c r="S44" s="25">
        <f t="shared" si="15"/>
        <v>0</v>
      </c>
      <c r="T44" s="33"/>
      <c r="U44" s="2"/>
      <c r="V44" s="38"/>
      <c r="W44" s="39"/>
      <c r="X44" s="3"/>
      <c r="Y44" s="3"/>
      <c r="Z44" s="3"/>
      <c r="AA44" s="3"/>
      <c r="AB44" s="9">
        <v>12</v>
      </c>
      <c r="AC44" s="53">
        <f t="shared" si="20"/>
        <v>11</v>
      </c>
      <c r="AD44" s="53" t="e">
        <f t="shared" si="16"/>
        <v>#REF!</v>
      </c>
      <c r="AE44" s="53" t="e">
        <f t="shared" si="17"/>
        <v>#REF!</v>
      </c>
      <c r="AF44" s="53">
        <f t="shared" si="21"/>
        <v>11</v>
      </c>
      <c r="AG44" s="3" t="e">
        <f t="shared" si="18"/>
        <v>#REF!</v>
      </c>
      <c r="AH44" s="3" t="e">
        <f t="shared" si="19"/>
        <v>#REF!</v>
      </c>
      <c r="AI44" s="3"/>
      <c r="AJ44" s="3"/>
      <c r="AK44" s="3"/>
      <c r="AL44" s="3">
        <v>31</v>
      </c>
      <c r="AM44" s="3">
        <v>46</v>
      </c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11.25" customHeight="1" x14ac:dyDescent="0.25">
      <c r="A45" s="2"/>
      <c r="B45" s="3"/>
      <c r="C45" s="3"/>
      <c r="D45" s="73" t="s">
        <v>36</v>
      </c>
      <c r="E45" s="42">
        <v>0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32"/>
      <c r="S45" s="25">
        <f t="shared" si="15"/>
        <v>0</v>
      </c>
      <c r="T45" s="33"/>
      <c r="U45" s="2"/>
      <c r="V45" s="38"/>
      <c r="W45" s="39"/>
      <c r="X45" s="3"/>
      <c r="Y45" s="3"/>
      <c r="Z45" s="3"/>
      <c r="AA45" s="3"/>
      <c r="AB45" s="9">
        <v>13</v>
      </c>
      <c r="AC45" s="53">
        <f t="shared" si="20"/>
        <v>12</v>
      </c>
      <c r="AD45" s="53" t="e">
        <f t="shared" si="16"/>
        <v>#REF!</v>
      </c>
      <c r="AE45" s="53" t="e">
        <f t="shared" si="17"/>
        <v>#REF!</v>
      </c>
      <c r="AF45" s="53">
        <f t="shared" si="21"/>
        <v>12</v>
      </c>
      <c r="AG45" s="3" t="e">
        <f t="shared" si="18"/>
        <v>#REF!</v>
      </c>
      <c r="AH45" s="3" t="e">
        <f t="shared" si="19"/>
        <v>#REF!</v>
      </c>
      <c r="AI45" s="3"/>
      <c r="AJ45" s="3"/>
      <c r="AK45" s="3"/>
      <c r="AL45" s="3">
        <v>32</v>
      </c>
      <c r="AM45" s="3">
        <v>47</v>
      </c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1.25" customHeight="1" x14ac:dyDescent="0.25">
      <c r="A46" s="2"/>
      <c r="B46" s="3"/>
      <c r="C46" s="3"/>
      <c r="D46" s="73" t="s">
        <v>37</v>
      </c>
      <c r="E46" s="42">
        <v>0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32"/>
      <c r="S46" s="25">
        <f t="shared" si="15"/>
        <v>0</v>
      </c>
      <c r="T46" s="33"/>
      <c r="U46" s="2"/>
      <c r="V46" s="38"/>
      <c r="W46" s="39"/>
      <c r="X46" s="3"/>
      <c r="Y46" s="3"/>
      <c r="Z46" s="3"/>
      <c r="AA46" s="3"/>
      <c r="AB46" s="9">
        <v>14</v>
      </c>
      <c r="AC46" s="53">
        <f t="shared" si="20"/>
        <v>13</v>
      </c>
      <c r="AD46" s="53" t="e">
        <f t="shared" si="16"/>
        <v>#REF!</v>
      </c>
      <c r="AE46" s="53" t="e">
        <f t="shared" si="17"/>
        <v>#REF!</v>
      </c>
      <c r="AF46" s="53">
        <f t="shared" si="21"/>
        <v>13</v>
      </c>
      <c r="AG46" s="3" t="e">
        <f t="shared" si="18"/>
        <v>#REF!</v>
      </c>
      <c r="AH46" s="3" t="e">
        <f t="shared" si="19"/>
        <v>#REF!</v>
      </c>
      <c r="AI46" s="3"/>
      <c r="AJ46" s="3"/>
      <c r="AK46" s="3"/>
      <c r="AL46" s="3">
        <v>33</v>
      </c>
      <c r="AM46" s="3">
        <v>48</v>
      </c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1.25" customHeight="1" x14ac:dyDescent="0.25">
      <c r="A47" s="2"/>
      <c r="B47" s="3"/>
      <c r="C47" s="3"/>
      <c r="D47" s="73" t="s">
        <v>38</v>
      </c>
      <c r="E47" s="42">
        <v>0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  <c r="R47" s="32"/>
      <c r="S47" s="25">
        <f t="shared" si="15"/>
        <v>0</v>
      </c>
      <c r="T47" s="33"/>
      <c r="U47" s="2"/>
      <c r="V47" s="38"/>
      <c r="W47" s="39"/>
      <c r="X47" s="3"/>
      <c r="Y47" s="3"/>
      <c r="Z47" s="3"/>
      <c r="AA47" s="3"/>
      <c r="AB47" s="9">
        <v>15</v>
      </c>
      <c r="AC47" s="53">
        <f t="shared" si="20"/>
        <v>14</v>
      </c>
      <c r="AD47" s="53" t="e">
        <f t="shared" si="16"/>
        <v>#REF!</v>
      </c>
      <c r="AE47" s="53" t="e">
        <f t="shared" si="17"/>
        <v>#REF!</v>
      </c>
      <c r="AF47" s="53">
        <f t="shared" si="21"/>
        <v>14</v>
      </c>
      <c r="AG47" s="3" t="e">
        <f t="shared" si="18"/>
        <v>#REF!</v>
      </c>
      <c r="AH47" s="3" t="e">
        <f t="shared" si="19"/>
        <v>#REF!</v>
      </c>
      <c r="AI47" s="3"/>
      <c r="AJ47" s="3"/>
      <c r="AK47" s="3"/>
      <c r="AL47" s="3">
        <v>34</v>
      </c>
      <c r="AM47" s="3">
        <v>49</v>
      </c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11.25" customHeight="1" x14ac:dyDescent="0.25">
      <c r="A48" s="2"/>
      <c r="B48" s="3"/>
      <c r="C48" s="3"/>
      <c r="D48" s="73"/>
      <c r="E48" s="42">
        <v>0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4"/>
      <c r="R48" s="32"/>
      <c r="S48" s="25">
        <f t="shared" si="15"/>
        <v>0</v>
      </c>
      <c r="T48" s="33"/>
      <c r="U48" s="2"/>
      <c r="V48" s="38"/>
      <c r="W48" s="39"/>
      <c r="X48" s="3"/>
      <c r="Y48" s="3"/>
      <c r="Z48" s="3"/>
      <c r="AA48" s="3"/>
      <c r="AB48" s="9">
        <v>16</v>
      </c>
      <c r="AC48" s="53">
        <f t="shared" si="20"/>
        <v>15</v>
      </c>
      <c r="AD48" s="53" t="e">
        <f t="shared" si="16"/>
        <v>#REF!</v>
      </c>
      <c r="AE48" s="53" t="e">
        <f t="shared" si="17"/>
        <v>#REF!</v>
      </c>
      <c r="AF48" s="53">
        <f t="shared" si="21"/>
        <v>15</v>
      </c>
      <c r="AG48" s="3" t="e">
        <f t="shared" si="18"/>
        <v>#REF!</v>
      </c>
      <c r="AH48" s="3" t="e">
        <f t="shared" si="19"/>
        <v>#REF!</v>
      </c>
      <c r="AI48" s="3"/>
      <c r="AJ48" s="3"/>
      <c r="AK48" s="3"/>
      <c r="AL48" s="3">
        <v>35</v>
      </c>
      <c r="AM48" s="3">
        <v>50</v>
      </c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11.25" customHeight="1" x14ac:dyDescent="0.25">
      <c r="A49" s="2"/>
      <c r="B49" s="3"/>
      <c r="C49" s="3"/>
      <c r="D49" s="73"/>
      <c r="E49" s="42">
        <v>0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4"/>
      <c r="R49" s="32"/>
      <c r="S49" s="25">
        <f t="shared" si="15"/>
        <v>0</v>
      </c>
      <c r="T49" s="33"/>
      <c r="U49" s="2"/>
      <c r="V49" s="38"/>
      <c r="W49" s="39"/>
      <c r="X49" s="3"/>
      <c r="Y49" s="3"/>
      <c r="Z49" s="3"/>
      <c r="AA49" s="3"/>
      <c r="AB49" s="9">
        <v>17</v>
      </c>
      <c r="AC49" s="53">
        <f t="shared" si="20"/>
        <v>16</v>
      </c>
      <c r="AD49" s="53" t="e">
        <f t="shared" si="16"/>
        <v>#REF!</v>
      </c>
      <c r="AE49" s="53" t="e">
        <f t="shared" si="17"/>
        <v>#REF!</v>
      </c>
      <c r="AF49" s="53">
        <f t="shared" si="21"/>
        <v>16</v>
      </c>
      <c r="AG49" s="3" t="e">
        <f t="shared" si="18"/>
        <v>#REF!</v>
      </c>
      <c r="AH49" s="3" t="e">
        <f t="shared" si="19"/>
        <v>#REF!</v>
      </c>
      <c r="AI49" s="3"/>
      <c r="AJ49" s="3"/>
      <c r="AK49" s="3"/>
      <c r="AL49" s="3">
        <v>36</v>
      </c>
      <c r="AM49" s="3">
        <v>51</v>
      </c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11.25" customHeight="1" x14ac:dyDescent="0.25">
      <c r="A50" s="2"/>
      <c r="B50" s="3"/>
      <c r="C50" s="3"/>
      <c r="D50" s="73"/>
      <c r="E50" s="42">
        <v>0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4"/>
      <c r="R50" s="32"/>
      <c r="S50" s="25">
        <f t="shared" si="15"/>
        <v>0</v>
      </c>
      <c r="T50" s="33"/>
      <c r="U50" s="2"/>
      <c r="V50" s="38"/>
      <c r="W50" s="39"/>
      <c r="X50" s="3"/>
      <c r="Y50" s="3"/>
      <c r="Z50" s="3"/>
      <c r="AA50" s="3"/>
      <c r="AB50" s="9">
        <v>18</v>
      </c>
      <c r="AC50" s="53">
        <f t="shared" si="20"/>
        <v>17</v>
      </c>
      <c r="AD50" s="53" t="e">
        <f t="shared" si="16"/>
        <v>#REF!</v>
      </c>
      <c r="AE50" s="53" t="e">
        <f t="shared" si="17"/>
        <v>#REF!</v>
      </c>
      <c r="AF50" s="53">
        <f t="shared" si="21"/>
        <v>17</v>
      </c>
      <c r="AG50" s="3" t="e">
        <f t="shared" si="18"/>
        <v>#REF!</v>
      </c>
      <c r="AH50" s="3" t="e">
        <f t="shared" si="19"/>
        <v>#REF!</v>
      </c>
      <c r="AI50" s="3"/>
      <c r="AJ50" s="3"/>
      <c r="AK50" s="3"/>
      <c r="AL50" s="3">
        <v>37</v>
      </c>
      <c r="AM50" s="3">
        <v>52</v>
      </c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11.25" customHeight="1" x14ac:dyDescent="0.25">
      <c r="A51" s="2"/>
      <c r="B51" s="3"/>
      <c r="C51" s="3"/>
      <c r="D51" s="73"/>
      <c r="E51" s="42"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32"/>
      <c r="S51" s="25">
        <f t="shared" si="15"/>
        <v>0</v>
      </c>
      <c r="T51" s="33"/>
      <c r="U51" s="2"/>
      <c r="V51" s="38"/>
      <c r="W51" s="39"/>
      <c r="X51" s="3"/>
      <c r="Y51" s="3"/>
      <c r="Z51" s="3"/>
      <c r="AA51" s="3"/>
      <c r="AB51" s="9">
        <v>19</v>
      </c>
      <c r="AC51" s="53">
        <f t="shared" si="20"/>
        <v>18</v>
      </c>
      <c r="AD51" s="53" t="e">
        <f t="shared" si="16"/>
        <v>#REF!</v>
      </c>
      <c r="AE51" s="53" t="e">
        <f t="shared" si="17"/>
        <v>#REF!</v>
      </c>
      <c r="AF51" s="53">
        <f t="shared" si="21"/>
        <v>18</v>
      </c>
      <c r="AG51" s="3" t="e">
        <f t="shared" si="18"/>
        <v>#REF!</v>
      </c>
      <c r="AH51" s="3" t="e">
        <f t="shared" si="19"/>
        <v>#REF!</v>
      </c>
      <c r="AI51" s="3"/>
      <c r="AJ51" s="3"/>
      <c r="AK51" s="3"/>
      <c r="AL51" s="3">
        <v>38</v>
      </c>
      <c r="AM51" s="3">
        <v>53</v>
      </c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11.25" customHeight="1" x14ac:dyDescent="0.25">
      <c r="A52" s="2"/>
      <c r="B52" s="3"/>
      <c r="C52" s="3"/>
      <c r="D52" s="73"/>
      <c r="E52" s="42">
        <v>0</v>
      </c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  <c r="R52" s="32"/>
      <c r="S52" s="25">
        <f t="shared" si="15"/>
        <v>0</v>
      </c>
      <c r="T52" s="33"/>
      <c r="U52" s="2"/>
      <c r="V52" s="38"/>
      <c r="W52" s="39"/>
      <c r="X52" s="3"/>
      <c r="Y52" s="3"/>
      <c r="Z52" s="3"/>
      <c r="AA52" s="3"/>
      <c r="AB52" s="9">
        <v>20</v>
      </c>
      <c r="AC52" s="53">
        <f t="shared" si="20"/>
        <v>19</v>
      </c>
      <c r="AD52" s="53" t="e">
        <f t="shared" si="16"/>
        <v>#REF!</v>
      </c>
      <c r="AE52" s="53" t="e">
        <f t="shared" si="17"/>
        <v>#REF!</v>
      </c>
      <c r="AF52" s="53">
        <f t="shared" si="21"/>
        <v>19</v>
      </c>
      <c r="AG52" s="3" t="e">
        <f t="shared" si="18"/>
        <v>#REF!</v>
      </c>
      <c r="AH52" s="3" t="e">
        <f t="shared" si="19"/>
        <v>#REF!</v>
      </c>
      <c r="AI52" s="3"/>
      <c r="AJ52" s="3"/>
      <c r="AK52" s="3"/>
      <c r="AL52" s="3">
        <v>39</v>
      </c>
      <c r="AM52" s="3">
        <v>54</v>
      </c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11.25" customHeight="1" x14ac:dyDescent="0.25">
      <c r="A53" s="2"/>
      <c r="B53" s="3"/>
      <c r="C53" s="3"/>
      <c r="D53" s="76"/>
      <c r="E53" s="42">
        <v>0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/>
      <c r="R53" s="32"/>
      <c r="S53" s="25">
        <f t="shared" si="15"/>
        <v>0</v>
      </c>
      <c r="T53" s="33"/>
      <c r="U53" s="2"/>
      <c r="V53" s="38"/>
      <c r="W53" s="39"/>
      <c r="X53" s="3"/>
      <c r="Y53" s="3"/>
      <c r="Z53" s="3"/>
      <c r="AA53" s="3"/>
      <c r="AB53" s="9">
        <v>21</v>
      </c>
      <c r="AC53" s="53">
        <f t="shared" si="20"/>
        <v>20</v>
      </c>
      <c r="AD53" s="53" t="e">
        <f t="shared" si="16"/>
        <v>#REF!</v>
      </c>
      <c r="AE53" s="53" t="e">
        <f t="shared" si="17"/>
        <v>#REF!</v>
      </c>
      <c r="AF53" s="53">
        <f t="shared" si="21"/>
        <v>20</v>
      </c>
      <c r="AG53" s="3" t="e">
        <f t="shared" si="18"/>
        <v>#REF!</v>
      </c>
      <c r="AH53" s="3" t="e">
        <f t="shared" si="19"/>
        <v>#REF!</v>
      </c>
      <c r="AI53" s="3"/>
      <c r="AJ53" s="3"/>
      <c r="AK53" s="3"/>
      <c r="AL53" s="3">
        <v>40</v>
      </c>
      <c r="AM53" s="3">
        <v>62</v>
      </c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11.25" customHeight="1" x14ac:dyDescent="0.25">
      <c r="A54" s="2"/>
      <c r="B54" s="3"/>
      <c r="C54" s="3"/>
      <c r="D54" s="38"/>
      <c r="E54" s="19" t="s">
        <v>9</v>
      </c>
      <c r="F54" s="25">
        <f t="shared" ref="F54:Q54" si="22">SUM(F41:F53)</f>
        <v>0</v>
      </c>
      <c r="G54" s="25">
        <f t="shared" si="22"/>
        <v>0</v>
      </c>
      <c r="H54" s="25">
        <f t="shared" si="22"/>
        <v>0</v>
      </c>
      <c r="I54" s="25">
        <f t="shared" si="22"/>
        <v>0</v>
      </c>
      <c r="J54" s="25">
        <f t="shared" si="22"/>
        <v>0</v>
      </c>
      <c r="K54" s="25">
        <f t="shared" si="22"/>
        <v>0</v>
      </c>
      <c r="L54" s="25">
        <f t="shared" si="22"/>
        <v>0</v>
      </c>
      <c r="M54" s="25">
        <f t="shared" si="22"/>
        <v>0</v>
      </c>
      <c r="N54" s="25">
        <f t="shared" si="22"/>
        <v>0</v>
      </c>
      <c r="O54" s="25">
        <f t="shared" si="22"/>
        <v>0</v>
      </c>
      <c r="P54" s="25">
        <f t="shared" si="22"/>
        <v>0</v>
      </c>
      <c r="Q54" s="25">
        <f t="shared" si="22"/>
        <v>0</v>
      </c>
      <c r="R54" s="25"/>
      <c r="S54" s="25">
        <f>SUM(S41:S53)</f>
        <v>0</v>
      </c>
      <c r="T54" s="33"/>
      <c r="U54" s="2"/>
      <c r="V54" s="8"/>
      <c r="W54" s="38"/>
      <c r="X54" s="3"/>
      <c r="Y54" s="3"/>
      <c r="Z54" s="3"/>
      <c r="AA54" s="3"/>
      <c r="AB54" s="9">
        <v>22</v>
      </c>
      <c r="AC54" s="53">
        <f t="shared" si="20"/>
        <v>21</v>
      </c>
      <c r="AD54" s="53" t="e">
        <f t="shared" si="16"/>
        <v>#REF!</v>
      </c>
      <c r="AE54" s="53" t="e">
        <f t="shared" si="17"/>
        <v>#REF!</v>
      </c>
      <c r="AF54" s="53">
        <f t="shared" si="21"/>
        <v>21</v>
      </c>
      <c r="AG54" s="3" t="e">
        <f t="shared" si="18"/>
        <v>#REF!</v>
      </c>
      <c r="AH54" s="3" t="e">
        <f t="shared" si="19"/>
        <v>#REF!</v>
      </c>
      <c r="AI54" s="3"/>
      <c r="AJ54" s="3"/>
      <c r="AK54" s="3"/>
      <c r="AL54" s="3">
        <v>41</v>
      </c>
      <c r="AM54" s="3">
        <v>63</v>
      </c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11.25" customHeight="1" x14ac:dyDescent="0.25">
      <c r="A55" s="2"/>
      <c r="B55" s="3"/>
      <c r="C55" s="3"/>
      <c r="D55" s="8" t="s">
        <v>39</v>
      </c>
      <c r="E55" s="19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33"/>
      <c r="U55" s="2"/>
      <c r="V55" s="8"/>
      <c r="W55" s="38"/>
      <c r="X55" s="3"/>
      <c r="Y55" s="3"/>
      <c r="Z55" s="3"/>
      <c r="AA55" s="3"/>
      <c r="AB55" s="9"/>
      <c r="AC55" s="53"/>
      <c r="AD55" s="53"/>
      <c r="AE55" s="53"/>
      <c r="AF55" s="5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11.25" customHeight="1" x14ac:dyDescent="0.25">
      <c r="A56" s="2"/>
      <c r="B56" s="3"/>
      <c r="C56" s="3"/>
      <c r="D56" s="95" t="s">
        <v>40</v>
      </c>
      <c r="E56" s="42">
        <v>0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4"/>
      <c r="R56" s="32"/>
      <c r="S56" s="25">
        <f t="shared" ref="S56:S68" si="23">SUM(F56:Q56)</f>
        <v>0</v>
      </c>
      <c r="T56" s="33"/>
      <c r="U56" s="2"/>
      <c r="V56" s="38"/>
      <c r="W56" s="39"/>
      <c r="X56" s="3"/>
      <c r="Y56" s="3"/>
      <c r="Z56" s="3"/>
      <c r="AA56" s="3"/>
      <c r="AB56" s="9">
        <v>23</v>
      </c>
      <c r="AC56" s="53">
        <f>IF($AE$28&gt;=AB56,0,AC54+1)</f>
        <v>22</v>
      </c>
      <c r="AD56" s="53" t="e">
        <f t="shared" ref="AD56:AD57" si="24">IF(AC56=0,0,LOOKUP(AC56,$AB$31:$AB$57,#REF!))</f>
        <v>#REF!</v>
      </c>
      <c r="AE56" s="53" t="e">
        <f t="shared" ref="AE56:AE57" si="25">IF(AC56=0,0,LOOKUP(AC56,$AB$31:$AB$57,#REF!))</f>
        <v>#REF!</v>
      </c>
      <c r="AF56" s="53">
        <f>IF($AH$28&gt;=AB56,0,AF54+1)</f>
        <v>22</v>
      </c>
      <c r="AG56" s="3" t="e">
        <f t="shared" ref="AG56:AG57" si="26">IF(AF56=0,0,LOOKUP(AF56,$AB$31:$AB$57,#REF!))</f>
        <v>#REF!</v>
      </c>
      <c r="AH56" s="3" t="e">
        <f t="shared" ref="AH56:AH57" si="27">IF(AF56=0,0,LOOKUP(AF56,$AB$31:$AB$57,#REF!))</f>
        <v>#REF!</v>
      </c>
      <c r="AI56" s="3"/>
      <c r="AJ56" s="3"/>
      <c r="AK56" s="3"/>
      <c r="AL56" s="3">
        <v>42</v>
      </c>
      <c r="AM56" s="3">
        <v>64</v>
      </c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21.75" customHeight="1" x14ac:dyDescent="0.25">
      <c r="A57" s="2"/>
      <c r="B57" s="3"/>
      <c r="C57" s="3"/>
      <c r="D57" s="79" t="s">
        <v>41</v>
      </c>
      <c r="E57" s="42">
        <v>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32"/>
      <c r="S57" s="25">
        <f t="shared" si="23"/>
        <v>0</v>
      </c>
      <c r="T57" s="33"/>
      <c r="U57" s="2"/>
      <c r="V57" s="38"/>
      <c r="W57" s="39"/>
      <c r="X57" s="3"/>
      <c r="Y57" s="3"/>
      <c r="Z57" s="3"/>
      <c r="AA57" s="3"/>
      <c r="AB57" s="9">
        <v>24</v>
      </c>
      <c r="AC57" s="53">
        <f>IF($AE$28&gt;=AB57,0,AC56+1)</f>
        <v>23</v>
      </c>
      <c r="AD57" s="53" t="e">
        <f t="shared" si="24"/>
        <v>#REF!</v>
      </c>
      <c r="AE57" s="53" t="e">
        <f t="shared" si="25"/>
        <v>#REF!</v>
      </c>
      <c r="AF57" s="53">
        <f>IF($AH$28&gt;=AB57,0,AF56+1)</f>
        <v>23</v>
      </c>
      <c r="AG57" s="3" t="e">
        <f t="shared" si="26"/>
        <v>#REF!</v>
      </c>
      <c r="AH57" s="3" t="e">
        <f t="shared" si="27"/>
        <v>#REF!</v>
      </c>
      <c r="AI57" s="3"/>
      <c r="AJ57" s="3"/>
      <c r="AK57" s="3"/>
      <c r="AL57" s="3">
        <v>43</v>
      </c>
      <c r="AM57" s="3">
        <v>65</v>
      </c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11.25" customHeight="1" x14ac:dyDescent="0.25">
      <c r="A58" s="2"/>
      <c r="B58" s="3"/>
      <c r="C58" s="3"/>
      <c r="D58" s="80" t="s">
        <v>42</v>
      </c>
      <c r="E58" s="42">
        <v>0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4"/>
      <c r="R58" s="32"/>
      <c r="S58" s="25">
        <f t="shared" si="23"/>
        <v>0</v>
      </c>
      <c r="T58" s="33"/>
      <c r="U58" s="2"/>
      <c r="V58" s="38"/>
      <c r="W58" s="39"/>
      <c r="X58" s="3"/>
      <c r="Y58" s="3"/>
      <c r="Z58" s="3"/>
      <c r="AA58" s="3"/>
      <c r="AB58" s="9"/>
      <c r="AC58" s="9"/>
      <c r="AD58" s="9"/>
      <c r="AE58" s="9"/>
      <c r="AF58" s="3"/>
      <c r="AG58" s="3"/>
      <c r="AH58" s="3"/>
      <c r="AI58" s="3"/>
      <c r="AJ58" s="3"/>
      <c r="AK58" s="3"/>
      <c r="AL58" s="3">
        <v>44</v>
      </c>
      <c r="AM58" s="3">
        <v>66</v>
      </c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11.25" customHeight="1" x14ac:dyDescent="0.25">
      <c r="A59" s="2"/>
      <c r="B59" s="3"/>
      <c r="C59" s="3"/>
      <c r="D59" s="81" t="s">
        <v>43</v>
      </c>
      <c r="E59" s="42">
        <v>0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  <c r="R59" s="32"/>
      <c r="S59" s="25">
        <f t="shared" si="23"/>
        <v>0</v>
      </c>
      <c r="T59" s="33"/>
      <c r="U59" s="2"/>
      <c r="V59" s="38"/>
      <c r="W59" s="39"/>
      <c r="X59" s="3"/>
      <c r="Y59" s="3"/>
      <c r="Z59" s="3"/>
      <c r="AA59" s="3"/>
      <c r="AB59" s="9"/>
      <c r="AC59" s="9"/>
      <c r="AD59" s="9"/>
      <c r="AE59" s="9"/>
      <c r="AF59" s="3"/>
      <c r="AG59" s="3"/>
      <c r="AH59" s="3"/>
      <c r="AI59" s="3"/>
      <c r="AJ59" s="3"/>
      <c r="AK59" s="3"/>
      <c r="AL59" s="3"/>
      <c r="AM59" s="3">
        <f>LOOKUP(AD6,AL6:AL58,AM6:AM58)</f>
        <v>7</v>
      </c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11.25" customHeight="1" x14ac:dyDescent="0.25">
      <c r="A60" s="2"/>
      <c r="B60" s="3"/>
      <c r="C60" s="3"/>
      <c r="D60" s="81" t="s">
        <v>44</v>
      </c>
      <c r="E60" s="42">
        <v>0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R60" s="32"/>
      <c r="S60" s="25">
        <f t="shared" si="23"/>
        <v>0</v>
      </c>
      <c r="T60" s="33"/>
      <c r="U60" s="2"/>
      <c r="V60" s="38"/>
      <c r="W60" s="39"/>
      <c r="X60" s="3"/>
      <c r="Y60" s="3"/>
      <c r="Z60" s="3"/>
      <c r="AA60" s="3"/>
      <c r="AB60" s="9"/>
      <c r="AC60" s="20" t="s">
        <v>45</v>
      </c>
      <c r="AD60" s="20"/>
      <c r="AE60" s="20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11.25" customHeight="1" x14ac:dyDescent="0.25">
      <c r="A61" s="2"/>
      <c r="B61" s="3"/>
      <c r="C61" s="3"/>
      <c r="D61" s="81" t="s">
        <v>46</v>
      </c>
      <c r="E61" s="42">
        <v>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32"/>
      <c r="S61" s="25">
        <f t="shared" si="23"/>
        <v>0</v>
      </c>
      <c r="T61" s="33"/>
      <c r="U61" s="2"/>
      <c r="V61" s="38"/>
      <c r="W61" s="39"/>
      <c r="X61" s="3"/>
      <c r="Y61" s="3"/>
      <c r="Z61" s="3"/>
      <c r="AA61" s="3"/>
      <c r="AB61" s="9">
        <v>1</v>
      </c>
      <c r="AC61" s="9" t="s">
        <v>47</v>
      </c>
      <c r="AD61" s="9">
        <f t="shared" ref="AD61:AE61" si="28">AB83</f>
        <v>1</v>
      </c>
      <c r="AE61" s="9" t="str">
        <f t="shared" si="28"/>
        <v>jan</v>
      </c>
      <c r="AF61" s="9"/>
      <c r="AG61" s="9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ht="11.25" customHeight="1" x14ac:dyDescent="0.25">
      <c r="A62" s="2"/>
      <c r="B62" s="3"/>
      <c r="C62" s="3"/>
      <c r="D62" s="81" t="s">
        <v>48</v>
      </c>
      <c r="E62" s="42">
        <v>0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  <c r="R62" s="32"/>
      <c r="S62" s="25">
        <f t="shared" si="23"/>
        <v>0</v>
      </c>
      <c r="T62" s="33"/>
      <c r="U62" s="2"/>
      <c r="V62" s="38"/>
      <c r="W62" s="39"/>
      <c r="X62" s="3"/>
      <c r="Y62" s="3"/>
      <c r="Z62" s="3"/>
      <c r="AA62" s="3"/>
      <c r="AB62" s="9">
        <v>2</v>
      </c>
      <c r="AC62" s="9" t="s">
        <v>49</v>
      </c>
      <c r="AD62" s="9">
        <f t="shared" ref="AD62:AD77" si="29">IF(AD61=24,1,AD61+1)</f>
        <v>2</v>
      </c>
      <c r="AE62" s="9" t="str">
        <f t="shared" ref="AE62:AE72" si="30">LOOKUP(AD62,$AB$61:$AB$82,$AC$61:$AC$82)</f>
        <v>feb</v>
      </c>
      <c r="AF62" s="9"/>
      <c r="AG62" s="9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ht="11.25" customHeight="1" x14ac:dyDescent="0.25">
      <c r="A63" s="2"/>
      <c r="B63" s="3"/>
      <c r="C63" s="3"/>
      <c r="D63" s="81" t="s">
        <v>50</v>
      </c>
      <c r="E63" s="42">
        <v>0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  <c r="R63" s="32"/>
      <c r="S63" s="25">
        <f t="shared" si="23"/>
        <v>0</v>
      </c>
      <c r="T63" s="33"/>
      <c r="U63" s="2"/>
      <c r="V63" s="38"/>
      <c r="W63" s="39"/>
      <c r="X63" s="3"/>
      <c r="Y63" s="3"/>
      <c r="Z63" s="3"/>
      <c r="AA63" s="3"/>
      <c r="AB63" s="9">
        <v>3</v>
      </c>
      <c r="AC63" s="9" t="s">
        <v>51</v>
      </c>
      <c r="AD63" s="9">
        <f t="shared" si="29"/>
        <v>3</v>
      </c>
      <c r="AE63" s="9" t="str">
        <f t="shared" si="30"/>
        <v>mar</v>
      </c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ht="11.25" customHeight="1" x14ac:dyDescent="0.25">
      <c r="A64" s="2"/>
      <c r="B64" s="3"/>
      <c r="C64" s="3"/>
      <c r="D64" s="81" t="s">
        <v>52</v>
      </c>
      <c r="E64" s="42">
        <v>0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4"/>
      <c r="R64" s="32"/>
      <c r="S64" s="25">
        <f t="shared" si="23"/>
        <v>0</v>
      </c>
      <c r="T64" s="33"/>
      <c r="U64" s="2"/>
      <c r="V64" s="38"/>
      <c r="W64" s="39"/>
      <c r="X64" s="3"/>
      <c r="Y64" s="3"/>
      <c r="Z64" s="3"/>
      <c r="AA64" s="3"/>
      <c r="AB64" s="9">
        <v>4</v>
      </c>
      <c r="AC64" s="9" t="s">
        <v>53</v>
      </c>
      <c r="AD64" s="9">
        <f t="shared" si="29"/>
        <v>4</v>
      </c>
      <c r="AE64" s="9" t="str">
        <f t="shared" si="30"/>
        <v>apr</v>
      </c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11.25" customHeight="1" x14ac:dyDescent="0.25">
      <c r="A65" s="2"/>
      <c r="B65" s="3"/>
      <c r="C65" s="3"/>
      <c r="D65" s="49" t="s">
        <v>54</v>
      </c>
      <c r="E65" s="42">
        <v>0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4"/>
      <c r="R65" s="32"/>
      <c r="S65" s="25">
        <f t="shared" si="23"/>
        <v>0</v>
      </c>
      <c r="T65" s="33"/>
      <c r="U65" s="2"/>
      <c r="V65" s="38"/>
      <c r="W65" s="39"/>
      <c r="X65" s="3"/>
      <c r="Y65" s="3"/>
      <c r="Z65" s="3"/>
      <c r="AA65" s="3"/>
      <c r="AB65" s="9">
        <v>5</v>
      </c>
      <c r="AC65" s="9" t="s">
        <v>55</v>
      </c>
      <c r="AD65" s="9">
        <f t="shared" si="29"/>
        <v>5</v>
      </c>
      <c r="AE65" s="9" t="str">
        <f t="shared" si="30"/>
        <v>mai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11.25" customHeight="1" x14ac:dyDescent="0.25">
      <c r="A66" s="2"/>
      <c r="B66" s="3"/>
      <c r="C66" s="3"/>
      <c r="D66" s="49" t="s">
        <v>54</v>
      </c>
      <c r="E66" s="42">
        <v>0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4"/>
      <c r="R66" s="32"/>
      <c r="S66" s="25">
        <f t="shared" si="23"/>
        <v>0</v>
      </c>
      <c r="T66" s="33"/>
      <c r="U66" s="2"/>
      <c r="V66" s="38"/>
      <c r="W66" s="39"/>
      <c r="X66" s="3"/>
      <c r="Y66" s="3"/>
      <c r="Z66" s="3"/>
      <c r="AA66" s="3"/>
      <c r="AB66" s="9">
        <v>6</v>
      </c>
      <c r="AC66" s="9" t="s">
        <v>56</v>
      </c>
      <c r="AD66" s="9">
        <f t="shared" si="29"/>
        <v>6</v>
      </c>
      <c r="AE66" s="9" t="str">
        <f t="shared" si="30"/>
        <v>jūn</v>
      </c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ht="11.25" customHeight="1" x14ac:dyDescent="0.25">
      <c r="A67" s="2"/>
      <c r="B67" s="3"/>
      <c r="C67" s="3"/>
      <c r="D67" s="3"/>
      <c r="E67" s="42">
        <v>0</v>
      </c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5"/>
      <c r="R67" s="32"/>
      <c r="S67" s="25">
        <f t="shared" si="23"/>
        <v>0</v>
      </c>
      <c r="T67" s="33"/>
      <c r="U67" s="2"/>
      <c r="V67" s="38"/>
      <c r="W67" s="39"/>
      <c r="X67" s="3"/>
      <c r="Y67" s="3"/>
      <c r="Z67" s="3"/>
      <c r="AA67" s="3"/>
      <c r="AB67" s="9">
        <v>7</v>
      </c>
      <c r="AC67" s="9" t="s">
        <v>57</v>
      </c>
      <c r="AD67" s="9">
        <f t="shared" si="29"/>
        <v>7</v>
      </c>
      <c r="AE67" s="9" t="str">
        <f t="shared" si="30"/>
        <v>jūl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ht="11.25" customHeight="1" x14ac:dyDescent="0.25">
      <c r="A68" s="2"/>
      <c r="B68" s="3"/>
      <c r="C68" s="3"/>
      <c r="D68" s="82"/>
      <c r="E68" s="42">
        <v>0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8"/>
      <c r="R68" s="32"/>
      <c r="S68" s="25">
        <f t="shared" si="23"/>
        <v>0</v>
      </c>
      <c r="T68" s="33"/>
      <c r="U68" s="2"/>
      <c r="V68" s="38"/>
      <c r="W68" s="39"/>
      <c r="X68" s="3"/>
      <c r="Y68" s="3"/>
      <c r="Z68" s="3"/>
      <c r="AA68" s="3"/>
      <c r="AB68" s="9">
        <v>8</v>
      </c>
      <c r="AC68" s="9" t="s">
        <v>58</v>
      </c>
      <c r="AD68" s="9">
        <f t="shared" si="29"/>
        <v>8</v>
      </c>
      <c r="AE68" s="9" t="str">
        <f t="shared" si="30"/>
        <v>aug</v>
      </c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ht="19.5" customHeight="1" x14ac:dyDescent="0.25">
      <c r="A69" s="2"/>
      <c r="B69" s="3"/>
      <c r="C69" s="3"/>
      <c r="D69" s="83"/>
      <c r="E69" s="84" t="s">
        <v>9</v>
      </c>
      <c r="F69" s="85">
        <f t="shared" ref="F69:Q69" si="31">SUM(F56:F68)</f>
        <v>0</v>
      </c>
      <c r="G69" s="85">
        <f t="shared" si="31"/>
        <v>0</v>
      </c>
      <c r="H69" s="85">
        <f t="shared" si="31"/>
        <v>0</v>
      </c>
      <c r="I69" s="85">
        <f t="shared" si="31"/>
        <v>0</v>
      </c>
      <c r="J69" s="85">
        <f t="shared" si="31"/>
        <v>0</v>
      </c>
      <c r="K69" s="85">
        <f t="shared" si="31"/>
        <v>0</v>
      </c>
      <c r="L69" s="85">
        <f t="shared" si="31"/>
        <v>0</v>
      </c>
      <c r="M69" s="85">
        <f t="shared" si="31"/>
        <v>0</v>
      </c>
      <c r="N69" s="85">
        <f t="shared" si="31"/>
        <v>0</v>
      </c>
      <c r="O69" s="85">
        <f t="shared" si="31"/>
        <v>0</v>
      </c>
      <c r="P69" s="85">
        <f t="shared" si="31"/>
        <v>0</v>
      </c>
      <c r="Q69" s="85">
        <f t="shared" si="31"/>
        <v>0</v>
      </c>
      <c r="R69" s="32"/>
      <c r="S69" s="25">
        <f>SUM(S56:S68)</f>
        <v>0</v>
      </c>
      <c r="T69" s="33"/>
      <c r="U69" s="2"/>
      <c r="V69" s="8"/>
      <c r="W69" s="8"/>
      <c r="X69" s="3"/>
      <c r="Y69" s="3"/>
      <c r="Z69" s="3"/>
      <c r="AA69" s="3"/>
      <c r="AB69" s="9">
        <v>9</v>
      </c>
      <c r="AC69" s="9" t="s">
        <v>59</v>
      </c>
      <c r="AD69" s="9">
        <f t="shared" si="29"/>
        <v>9</v>
      </c>
      <c r="AE69" s="9" t="str">
        <f t="shared" si="30"/>
        <v>sep</v>
      </c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1.25" customHeight="1" x14ac:dyDescent="0.25">
      <c r="A70" s="2"/>
      <c r="B70" s="3"/>
      <c r="C70" s="3"/>
      <c r="D70" s="86" t="s">
        <v>60</v>
      </c>
      <c r="E70" s="42">
        <v>0</v>
      </c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8"/>
      <c r="R70" s="32"/>
      <c r="S70" s="25">
        <f t="shared" ref="S70:S74" si="32">SUM(F70:Q70)</f>
        <v>0</v>
      </c>
      <c r="T70" s="33"/>
      <c r="U70" s="2"/>
      <c r="V70" s="38"/>
      <c r="W70" s="39"/>
      <c r="X70" s="3"/>
      <c r="Y70" s="3"/>
      <c r="Z70" s="3"/>
      <c r="AA70" s="3"/>
      <c r="AB70" s="9">
        <v>10</v>
      </c>
      <c r="AC70" s="9" t="s">
        <v>61</v>
      </c>
      <c r="AD70" s="9">
        <f t="shared" si="29"/>
        <v>10</v>
      </c>
      <c r="AE70" s="9" t="str">
        <f t="shared" si="30"/>
        <v>okt</v>
      </c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ht="11.25" customHeight="1" x14ac:dyDescent="0.25">
      <c r="A71" s="2"/>
      <c r="B71" s="3"/>
      <c r="C71" s="3"/>
      <c r="D71" s="41" t="s">
        <v>62</v>
      </c>
      <c r="E71" s="42">
        <v>0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4"/>
      <c r="R71" s="32"/>
      <c r="S71" s="25">
        <f t="shared" si="32"/>
        <v>0</v>
      </c>
      <c r="T71" s="33"/>
      <c r="U71" s="2"/>
      <c r="V71" s="38"/>
      <c r="W71" s="39"/>
      <c r="X71" s="3"/>
      <c r="Y71" s="3"/>
      <c r="Z71" s="3"/>
      <c r="AA71" s="3"/>
      <c r="AB71" s="9">
        <v>11</v>
      </c>
      <c r="AC71" s="9" t="s">
        <v>63</v>
      </c>
      <c r="AD71" s="9">
        <f t="shared" si="29"/>
        <v>11</v>
      </c>
      <c r="AE71" s="9" t="str">
        <f t="shared" si="30"/>
        <v>nov</v>
      </c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ht="11.25" customHeight="1" x14ac:dyDescent="0.25">
      <c r="A72" s="2"/>
      <c r="B72" s="3"/>
      <c r="C72" s="3"/>
      <c r="D72" s="41" t="s">
        <v>64</v>
      </c>
      <c r="E72" s="42">
        <v>0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  <c r="R72" s="32"/>
      <c r="S72" s="25">
        <f t="shared" si="32"/>
        <v>0</v>
      </c>
      <c r="T72" s="33"/>
      <c r="U72" s="2"/>
      <c r="V72" s="38"/>
      <c r="W72" s="39"/>
      <c r="X72" s="3"/>
      <c r="Y72" s="3"/>
      <c r="Z72" s="3"/>
      <c r="AA72" s="3"/>
      <c r="AB72" s="9">
        <v>12</v>
      </c>
      <c r="AC72" s="9" t="s">
        <v>65</v>
      </c>
      <c r="AD72" s="9">
        <f t="shared" si="29"/>
        <v>12</v>
      </c>
      <c r="AE72" s="9" t="str">
        <f t="shared" si="30"/>
        <v>dec</v>
      </c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ht="11.25" customHeight="1" x14ac:dyDescent="0.25">
      <c r="A73" s="2"/>
      <c r="B73" s="3"/>
      <c r="C73" s="3"/>
      <c r="D73" s="41" t="s">
        <v>66</v>
      </c>
      <c r="E73" s="42">
        <v>0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  <c r="R73" s="32"/>
      <c r="S73" s="25">
        <f t="shared" si="32"/>
        <v>0</v>
      </c>
      <c r="T73" s="33"/>
      <c r="U73" s="2"/>
      <c r="V73" s="38"/>
      <c r="W73" s="39"/>
      <c r="X73" s="3"/>
      <c r="Y73" s="3"/>
      <c r="Z73" s="3"/>
      <c r="AA73" s="3"/>
      <c r="AB73" s="9">
        <v>13</v>
      </c>
      <c r="AC73" s="9" t="s">
        <v>47</v>
      </c>
      <c r="AD73" s="9">
        <f t="shared" si="29"/>
        <v>13</v>
      </c>
      <c r="AE73" s="9" t="str">
        <f t="shared" ref="AE73:AE83" si="33">LOOKUP(AD73,$AB$61:$AB$82,$AC$61:$AC$82)&amp;"-2.gads"</f>
        <v>jan-2.gads</v>
      </c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11.25" customHeight="1" x14ac:dyDescent="0.25">
      <c r="A74" s="2"/>
      <c r="B74" s="3"/>
      <c r="C74" s="3"/>
      <c r="D74" s="41" t="s">
        <v>67</v>
      </c>
      <c r="E74" s="42">
        <v>0</v>
      </c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7"/>
      <c r="R74" s="32"/>
      <c r="S74" s="25">
        <f t="shared" si="32"/>
        <v>0</v>
      </c>
      <c r="T74" s="33"/>
      <c r="U74" s="2"/>
      <c r="V74" s="38"/>
      <c r="W74" s="39"/>
      <c r="X74" s="3"/>
      <c r="Y74" s="3"/>
      <c r="Z74" s="3"/>
      <c r="AA74" s="3"/>
      <c r="AB74" s="9">
        <v>14</v>
      </c>
      <c r="AC74" s="9" t="s">
        <v>49</v>
      </c>
      <c r="AD74" s="9">
        <f t="shared" si="29"/>
        <v>14</v>
      </c>
      <c r="AE74" s="9" t="str">
        <f t="shared" si="33"/>
        <v>feb-2.gads</v>
      </c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ht="12" customHeight="1" x14ac:dyDescent="0.25">
      <c r="A75" s="2"/>
      <c r="B75" s="3"/>
      <c r="C75" s="3"/>
      <c r="D75" s="106" t="s">
        <v>68</v>
      </c>
      <c r="E75" s="107"/>
      <c r="F75" s="85">
        <f t="shared" ref="F75:Q75" si="34">(F39*$E$39)+(F41*$E$41)+(F42*$E$42)+(F43*$E$43)+(F44*$E$44)+(F45*$E$45)+(F46*$E$46)+(F47*$E$47)+(F48*$E$48)+(F49*$E$49)+(F50*$E$50)+(F51*$E$51)+(F52*$E$52)+(F53*$E$53)+(F56*$E$56)+(F57*$E$57)+(F58*$E$58)+(F59*$E$59)+(F60*$E$60)+(F61*$E$61)+(F62*$E$62)+(F63*$E$63)+(F64*$E$64)+(F65*$E$65)+(F66*$E$66)+(F67*$E$67)+(F68*$E$68)+(F70*$E$70)+(F71*$E$71)+(F72*$E$72)+(F73*$E$73)+(F74*$E$74)</f>
        <v>0</v>
      </c>
      <c r="G75" s="85">
        <f t="shared" si="34"/>
        <v>0</v>
      </c>
      <c r="H75" s="85">
        <f t="shared" si="34"/>
        <v>0</v>
      </c>
      <c r="I75" s="85">
        <f t="shared" si="34"/>
        <v>0</v>
      </c>
      <c r="J75" s="85">
        <f t="shared" si="34"/>
        <v>0</v>
      </c>
      <c r="K75" s="85">
        <f t="shared" si="34"/>
        <v>0</v>
      </c>
      <c r="L75" s="85">
        <f t="shared" si="34"/>
        <v>0</v>
      </c>
      <c r="M75" s="85">
        <f t="shared" si="34"/>
        <v>0</v>
      </c>
      <c r="N75" s="85">
        <f t="shared" si="34"/>
        <v>0</v>
      </c>
      <c r="O75" s="85">
        <f t="shared" si="34"/>
        <v>0</v>
      </c>
      <c r="P75" s="85">
        <f t="shared" si="34"/>
        <v>0</v>
      </c>
      <c r="Q75" s="85">
        <f t="shared" si="34"/>
        <v>0</v>
      </c>
      <c r="R75" s="32"/>
      <c r="S75" s="25">
        <f>(S39*$E$39)+(S41*$E$41)+(S42*$E$42)+(S43*$E$43)+(S44*$E$44)+(S45*$E$45)+(S46*$E$46)+(S47*$E$47)+(S48*$E$48)+(S49*$E$49)+(S50*$E$50)+(S51*$E$51)+(S52*$E$52)+(S53*$E$53)+(S56*$E$56)+(S57*$E$57)+(S58*$E$58)+(S59*$E$59)+(S60*$E$60)+(S61*$E$61)+(S62*$E$62)+(S63*$E$63)+(S64*$E$64)+(S65*$E$65)+(S66*$E$66)+(S67*$E$67)+(S68*$E$68)+(S70*$E$70)+(S71*$E$71)+(S72*$E$72)+(S73*$E$73)+(S74*$E$74)</f>
        <v>0</v>
      </c>
      <c r="T75" s="33"/>
      <c r="U75" s="2"/>
      <c r="V75" s="38"/>
      <c r="W75" s="38"/>
      <c r="X75" s="3"/>
      <c r="Y75" s="3"/>
      <c r="Z75" s="3"/>
      <c r="AA75" s="3"/>
      <c r="AB75" s="9">
        <v>15</v>
      </c>
      <c r="AC75" s="9" t="s">
        <v>51</v>
      </c>
      <c r="AD75" s="9">
        <f t="shared" si="29"/>
        <v>15</v>
      </c>
      <c r="AE75" s="9" t="str">
        <f t="shared" si="33"/>
        <v>mar-2.gads</v>
      </c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ht="12.75" customHeight="1" x14ac:dyDescent="0.25">
      <c r="A76" s="2"/>
      <c r="B76" s="3"/>
      <c r="C76" s="3"/>
      <c r="D76" s="108" t="s">
        <v>69</v>
      </c>
      <c r="E76" s="109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  <c r="R76" s="32"/>
      <c r="S76" s="25">
        <f t="shared" ref="S76:S83" si="35">SUM(F76:Q76)</f>
        <v>0</v>
      </c>
      <c r="T76" s="33"/>
      <c r="U76" s="2"/>
      <c r="V76" s="38"/>
      <c r="W76" s="38"/>
      <c r="X76" s="3"/>
      <c r="Y76" s="3"/>
      <c r="Z76" s="3"/>
      <c r="AA76" s="3"/>
      <c r="AB76" s="9">
        <v>16</v>
      </c>
      <c r="AC76" s="9" t="s">
        <v>53</v>
      </c>
      <c r="AD76" s="9">
        <f t="shared" si="29"/>
        <v>16</v>
      </c>
      <c r="AE76" s="9" t="str">
        <f t="shared" si="33"/>
        <v>apr-2.gads</v>
      </c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12.75" customHeight="1" x14ac:dyDescent="0.25">
      <c r="A77" s="2"/>
      <c r="B77" s="3"/>
      <c r="C77" s="3"/>
      <c r="D77" s="110" t="s">
        <v>70</v>
      </c>
      <c r="E77" s="111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4"/>
      <c r="R77" s="32"/>
      <c r="S77" s="25">
        <f t="shared" si="35"/>
        <v>0</v>
      </c>
      <c r="T77" s="33"/>
      <c r="U77" s="2"/>
      <c r="V77" s="38"/>
      <c r="W77" s="38"/>
      <c r="X77" s="3"/>
      <c r="Y77" s="3"/>
      <c r="Z77" s="3"/>
      <c r="AA77" s="3"/>
      <c r="AB77" s="9">
        <v>17</v>
      </c>
      <c r="AC77" s="9" t="s">
        <v>55</v>
      </c>
      <c r="AD77" s="9">
        <f t="shared" si="29"/>
        <v>17</v>
      </c>
      <c r="AE77" s="9" t="str">
        <f t="shared" si="33"/>
        <v>mai-2.gads</v>
      </c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ht="12.75" customHeight="1" x14ac:dyDescent="0.25">
      <c r="A78" s="2"/>
      <c r="B78" s="3"/>
      <c r="C78" s="3"/>
      <c r="D78" s="110" t="s">
        <v>71</v>
      </c>
      <c r="E78" s="111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  <c r="R78" s="32"/>
      <c r="S78" s="25">
        <f t="shared" si="35"/>
        <v>0</v>
      </c>
      <c r="T78" s="33"/>
      <c r="U78" s="2"/>
      <c r="V78" s="38"/>
      <c r="W78" s="38"/>
      <c r="X78" s="3"/>
      <c r="Y78" s="3"/>
      <c r="Z78" s="3"/>
      <c r="AA78" s="3"/>
      <c r="AB78" s="9">
        <v>20</v>
      </c>
      <c r="AC78" s="9" t="s">
        <v>58</v>
      </c>
      <c r="AD78" s="9" t="e">
        <f>IF(#REF!=24,1,#REF!+1)</f>
        <v>#REF!</v>
      </c>
      <c r="AE78" s="9" t="e">
        <f t="shared" si="33"/>
        <v>#REF!</v>
      </c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ht="12.75" customHeight="1" x14ac:dyDescent="0.25">
      <c r="A79" s="2"/>
      <c r="B79" s="3"/>
      <c r="C79" s="3"/>
      <c r="D79" s="110" t="s">
        <v>72</v>
      </c>
      <c r="E79" s="111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4"/>
      <c r="R79" s="32"/>
      <c r="S79" s="25">
        <f t="shared" si="35"/>
        <v>0</v>
      </c>
      <c r="T79" s="33"/>
      <c r="U79" s="2"/>
      <c r="V79" s="38"/>
      <c r="W79" s="38"/>
      <c r="X79" s="3"/>
      <c r="Y79" s="3"/>
      <c r="Z79" s="3"/>
      <c r="AA79" s="3"/>
      <c r="AB79" s="9">
        <v>21</v>
      </c>
      <c r="AC79" s="9" t="s">
        <v>59</v>
      </c>
      <c r="AD79" s="9" t="e">
        <f t="shared" ref="AD79:AD82" si="36">IF(AD78=24,1,AD78+1)</f>
        <v>#REF!</v>
      </c>
      <c r="AE79" s="9" t="e">
        <f t="shared" si="33"/>
        <v>#REF!</v>
      </c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12.75" customHeight="1" x14ac:dyDescent="0.25">
      <c r="A80" s="2"/>
      <c r="B80" s="3"/>
      <c r="C80" s="3"/>
      <c r="D80" s="110" t="s">
        <v>73</v>
      </c>
      <c r="E80" s="111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4"/>
      <c r="R80" s="32"/>
      <c r="S80" s="25">
        <f t="shared" si="35"/>
        <v>0</v>
      </c>
      <c r="T80" s="33"/>
      <c r="U80" s="2"/>
      <c r="V80" s="38"/>
      <c r="W80" s="38"/>
      <c r="X80" s="3"/>
      <c r="Y80" s="3"/>
      <c r="Z80" s="3"/>
      <c r="AA80" s="3"/>
      <c r="AB80" s="9">
        <v>22</v>
      </c>
      <c r="AC80" s="9" t="s">
        <v>61</v>
      </c>
      <c r="AD80" s="9" t="e">
        <f t="shared" si="36"/>
        <v>#REF!</v>
      </c>
      <c r="AE80" s="9" t="e">
        <f t="shared" si="33"/>
        <v>#REF!</v>
      </c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ht="12.75" customHeight="1" x14ac:dyDescent="0.25">
      <c r="A81" s="2"/>
      <c r="B81" s="3"/>
      <c r="C81" s="3"/>
      <c r="D81" s="110" t="s">
        <v>74</v>
      </c>
      <c r="E81" s="111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4"/>
      <c r="R81" s="32"/>
      <c r="S81" s="25">
        <f t="shared" si="35"/>
        <v>0</v>
      </c>
      <c r="T81" s="33"/>
      <c r="U81" s="2"/>
      <c r="V81" s="38"/>
      <c r="W81" s="38"/>
      <c r="X81" s="3"/>
      <c r="Y81" s="3"/>
      <c r="Z81" s="3"/>
      <c r="AA81" s="3"/>
      <c r="AB81" s="9">
        <v>23</v>
      </c>
      <c r="AC81" s="9" t="s">
        <v>63</v>
      </c>
      <c r="AD81" s="9" t="e">
        <f t="shared" si="36"/>
        <v>#REF!</v>
      </c>
      <c r="AE81" s="9" t="e">
        <f t="shared" si="33"/>
        <v>#REF!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ht="12.75" customHeight="1" x14ac:dyDescent="0.25">
      <c r="A82" s="2"/>
      <c r="B82" s="3"/>
      <c r="C82" s="3"/>
      <c r="D82" s="112"/>
      <c r="E82" s="113"/>
      <c r="F82" s="43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90"/>
      <c r="R82" s="32"/>
      <c r="S82" s="25">
        <f t="shared" si="35"/>
        <v>0</v>
      </c>
      <c r="T82" s="33"/>
      <c r="U82" s="2"/>
      <c r="V82" s="38"/>
      <c r="W82" s="38"/>
      <c r="X82" s="3"/>
      <c r="Y82" s="3"/>
      <c r="Z82" s="3"/>
      <c r="AA82" s="3"/>
      <c r="AB82" s="9">
        <v>24</v>
      </c>
      <c r="AC82" s="9" t="s">
        <v>65</v>
      </c>
      <c r="AD82" s="9" t="e">
        <f t="shared" si="36"/>
        <v>#REF!</v>
      </c>
      <c r="AE82" s="9" t="e">
        <f t="shared" si="33"/>
        <v>#REF!</v>
      </c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12.75" customHeight="1" x14ac:dyDescent="0.25">
      <c r="A83" s="2"/>
      <c r="B83" s="3"/>
      <c r="C83" s="3"/>
      <c r="D83" s="96" t="s">
        <v>75</v>
      </c>
      <c r="E83" s="97"/>
      <c r="F83" s="91"/>
      <c r="G83" s="32">
        <f t="shared" ref="G83:Q83" si="37">F35-F75</f>
        <v>0</v>
      </c>
      <c r="H83" s="32">
        <f t="shared" si="37"/>
        <v>0</v>
      </c>
      <c r="I83" s="32">
        <f t="shared" si="37"/>
        <v>0</v>
      </c>
      <c r="J83" s="32">
        <f t="shared" si="37"/>
        <v>0</v>
      </c>
      <c r="K83" s="32">
        <f t="shared" si="37"/>
        <v>0</v>
      </c>
      <c r="L83" s="32">
        <f t="shared" si="37"/>
        <v>0</v>
      </c>
      <c r="M83" s="32">
        <f t="shared" si="37"/>
        <v>0</v>
      </c>
      <c r="N83" s="32">
        <f t="shared" si="37"/>
        <v>0</v>
      </c>
      <c r="O83" s="32">
        <f t="shared" si="37"/>
        <v>0</v>
      </c>
      <c r="P83" s="32">
        <f t="shared" si="37"/>
        <v>0</v>
      </c>
      <c r="Q83" s="32">
        <f t="shared" si="37"/>
        <v>0</v>
      </c>
      <c r="R83" s="32"/>
      <c r="S83" s="25">
        <f t="shared" si="35"/>
        <v>0</v>
      </c>
      <c r="T83" s="33"/>
      <c r="U83" s="2"/>
      <c r="V83" s="38"/>
      <c r="W83" s="38"/>
      <c r="X83" s="3"/>
      <c r="Y83" s="3"/>
      <c r="Z83" s="3"/>
      <c r="AA83" s="3"/>
      <c r="AB83" s="9">
        <v>1</v>
      </c>
      <c r="AC83" s="9" t="str">
        <f>LOOKUP(AB83,$AB$61:$AB$82,$AC$61:$AC$82)</f>
        <v>jan</v>
      </c>
      <c r="AD83" s="9"/>
      <c r="AE83" s="9" t="e">
        <f t="shared" si="33"/>
        <v>#N/A</v>
      </c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ht="21.75" customHeight="1" thickBot="1" x14ac:dyDescent="0.3">
      <c r="A84" s="2"/>
      <c r="B84" s="3"/>
      <c r="C84" s="14"/>
      <c r="D84" s="92"/>
      <c r="E84" s="93" t="s">
        <v>76</v>
      </c>
      <c r="F84" s="64">
        <f t="shared" ref="F84:Q84" si="38">SUM(F39,F54,F69,F70:F83)</f>
        <v>0</v>
      </c>
      <c r="G84" s="64">
        <f t="shared" si="38"/>
        <v>0</v>
      </c>
      <c r="H84" s="64">
        <f t="shared" si="38"/>
        <v>0</v>
      </c>
      <c r="I84" s="64">
        <f t="shared" si="38"/>
        <v>0</v>
      </c>
      <c r="J84" s="64">
        <f t="shared" si="38"/>
        <v>0</v>
      </c>
      <c r="K84" s="64">
        <f t="shared" si="38"/>
        <v>0</v>
      </c>
      <c r="L84" s="64">
        <f t="shared" si="38"/>
        <v>0</v>
      </c>
      <c r="M84" s="64">
        <f t="shared" si="38"/>
        <v>0</v>
      </c>
      <c r="N84" s="64">
        <f t="shared" si="38"/>
        <v>0</v>
      </c>
      <c r="O84" s="64">
        <f t="shared" si="38"/>
        <v>0</v>
      </c>
      <c r="P84" s="64">
        <f t="shared" si="38"/>
        <v>0</v>
      </c>
      <c r="Q84" s="64">
        <f t="shared" si="38"/>
        <v>0</v>
      </c>
      <c r="R84" s="64"/>
      <c r="S84" s="64">
        <f>SUM(S39,S54,S69,S70:S83)</f>
        <v>0</v>
      </c>
      <c r="T84" s="33"/>
      <c r="U84" s="2"/>
      <c r="V84" s="8"/>
      <c r="W84" s="8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ht="11.25" customHeight="1" thickTop="1" x14ac:dyDescent="0.25">
      <c r="A85" s="2"/>
      <c r="B85" s="3"/>
      <c r="C85" s="3"/>
      <c r="D85" s="3"/>
      <c r="E85" s="19" t="s">
        <v>77</v>
      </c>
      <c r="F85" s="25">
        <f t="shared" ref="F85:Q85" si="39">F36-F84</f>
        <v>0</v>
      </c>
      <c r="G85" s="25">
        <f t="shared" si="39"/>
        <v>0</v>
      </c>
      <c r="H85" s="25">
        <f t="shared" si="39"/>
        <v>0</v>
      </c>
      <c r="I85" s="25">
        <f t="shared" si="39"/>
        <v>0</v>
      </c>
      <c r="J85" s="25">
        <f t="shared" si="39"/>
        <v>0</v>
      </c>
      <c r="K85" s="25">
        <f t="shared" si="39"/>
        <v>0</v>
      </c>
      <c r="L85" s="25">
        <f t="shared" si="39"/>
        <v>0</v>
      </c>
      <c r="M85" s="25">
        <f t="shared" si="39"/>
        <v>0</v>
      </c>
      <c r="N85" s="25">
        <f t="shared" si="39"/>
        <v>0</v>
      </c>
      <c r="O85" s="25">
        <f t="shared" si="39"/>
        <v>0</v>
      </c>
      <c r="P85" s="25">
        <f t="shared" si="39"/>
        <v>0</v>
      </c>
      <c r="Q85" s="25">
        <f t="shared" si="39"/>
        <v>0</v>
      </c>
      <c r="R85" s="25"/>
      <c r="S85" s="25">
        <f>S36-S84</f>
        <v>0</v>
      </c>
      <c r="T85" s="33"/>
      <c r="U85" s="2"/>
      <c r="V85" s="8"/>
      <c r="W85" s="8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ht="7.5" hidden="1" customHeight="1" x14ac:dyDescent="0.25">
      <c r="A86" s="2"/>
      <c r="B86" s="3"/>
      <c r="C86" s="3"/>
      <c r="D86" s="3"/>
      <c r="E86" s="38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5"/>
      <c r="S86" s="25"/>
      <c r="T86" s="33"/>
      <c r="U86" s="2"/>
      <c r="V86" s="38"/>
      <c r="W86" s="38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ht="12.75" customHeight="1" x14ac:dyDescent="0.25">
      <c r="A87" s="2"/>
      <c r="B87" s="3"/>
      <c r="C87" s="3"/>
      <c r="D87" s="3"/>
      <c r="E87" s="19" t="s">
        <v>78</v>
      </c>
      <c r="F87" s="25">
        <f t="shared" ref="F87:Q87" si="40">F11+F36-F84</f>
        <v>0</v>
      </c>
      <c r="G87" s="25">
        <f t="shared" si="40"/>
        <v>0</v>
      </c>
      <c r="H87" s="25">
        <f t="shared" si="40"/>
        <v>0</v>
      </c>
      <c r="I87" s="25">
        <f t="shared" si="40"/>
        <v>0</v>
      </c>
      <c r="J87" s="25">
        <f t="shared" si="40"/>
        <v>0</v>
      </c>
      <c r="K87" s="25">
        <f t="shared" si="40"/>
        <v>0</v>
      </c>
      <c r="L87" s="25">
        <f t="shared" si="40"/>
        <v>0</v>
      </c>
      <c r="M87" s="25">
        <f t="shared" si="40"/>
        <v>0</v>
      </c>
      <c r="N87" s="25">
        <f t="shared" si="40"/>
        <v>0</v>
      </c>
      <c r="O87" s="25">
        <f t="shared" si="40"/>
        <v>0</v>
      </c>
      <c r="P87" s="25">
        <f t="shared" si="40"/>
        <v>0</v>
      </c>
      <c r="Q87" s="25">
        <f t="shared" si="40"/>
        <v>0</v>
      </c>
      <c r="R87" s="25"/>
      <c r="S87" s="25"/>
      <c r="T87" s="33"/>
      <c r="U87" s="2"/>
      <c r="V87" s="8"/>
      <c r="W87" s="8"/>
      <c r="X87" s="3"/>
      <c r="Y87" s="3"/>
      <c r="Z87" s="3"/>
      <c r="AA87" s="3"/>
      <c r="AB87" s="9"/>
      <c r="AC87" s="9"/>
      <c r="AD87" s="3"/>
      <c r="AE87" s="9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ht="3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</row>
    <row r="89" spans="1:48" ht="12.75" hidden="1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ht="12.75" hidden="1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2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ht="12.75" hidden="1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ht="12.75" hidden="1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ht="12.75" hidden="1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2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ht="12.75" hidden="1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ht="12.75" hidden="1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ht="12.75" hidden="1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12.75" hidden="1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ht="12.75" hidden="1" customHeight="1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ht="12.75" hidden="1" customHeight="1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ht="12.75" hidden="1" customHeight="1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12.75" hidden="1" customHeight="1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ht="12.75" hidden="1" customHeight="1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ht="12.75" hidden="1" customHeight="1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ht="12.75" hidden="1" customHeight="1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2.75" hidden="1" customHeight="1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2.75" hidden="1" customHeight="1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2.75" hidden="1" customHeight="1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2.75" hidden="1" customHeight="1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2.75" hidden="1" customHeight="1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ht="12.75" hidden="1" customHeight="1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2.75" hidden="1" customHeight="1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ht="12.75" hidden="1" customHeigh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ht="12.75" hidden="1" customHeight="1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ht="12.75" hidden="1" customHeight="1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ht="12.75" hidden="1" customHeight="1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ht="12.75" hidden="1" customHeight="1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ht="12.75" hidden="1" customHeight="1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ht="12.75" hidden="1" customHeight="1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ht="12.75" hidden="1" customHeight="1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12.75" hidden="1" customHeight="1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ht="12.75" hidden="1" customHeight="1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ht="12.75" hidden="1" customHeight="1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ht="12.75" hidden="1" customHeight="1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ht="12.75" hidden="1" customHeight="1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12.75" hidden="1" customHeight="1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ht="12.75" hidden="1" customHeight="1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ht="12.75" hidden="1" customHeight="1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ht="12.75" hidden="1" customHeight="1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ht="12.75" hidden="1" customHeight="1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12.75" hidden="1" customHeight="1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ht="12.75" hidden="1" customHeight="1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ht="12.75" hidden="1" customHeight="1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ht="12.75" hidden="1" customHeight="1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ht="12.75" hidden="1" customHeight="1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12.75" hidden="1" customHeight="1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ht="12.75" hidden="1" customHeight="1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ht="12.75" hidden="1" customHeight="1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ht="12.75" hidden="1" customHeight="1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ht="12.75" hidden="1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12.75" hidden="1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ht="12.75" hidden="1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ht="12.75" hidden="1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12.75" hidden="1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ht="12.75" hidden="1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ht="12.75" hidden="1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ht="12.75" hidden="1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ht="12.75" hidden="1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ht="12.75" hidden="1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ht="12.75" hidden="1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ht="12.75" hidden="1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ht="12.75" hidden="1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ht="12.75" hidden="1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ht="12.75" hidden="1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ht="12.75" hidden="1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12.75" hidden="1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ht="12.75" hidden="1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ht="12.75" hidden="1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ht="12.75" hidden="1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ht="12.75" hidden="1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ht="12.75" hidden="1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12.75" hidden="1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ht="12.75" hidden="1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ht="12.75" hidden="1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ht="12.75" hidden="1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ht="12.75" hidden="1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12.75" hidden="1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ht="12.75" hidden="1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ht="12.75" hidden="1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ht="12.75" hidden="1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ht="12.75" hidden="1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ht="12.75" hidden="1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ht="12.75" hidden="1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12.75" hidden="1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ht="12.75" hidden="1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ht="12.75" hidden="1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ht="12.75" hidden="1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ht="12.75" hidden="1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ht="12.75" hidden="1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ht="12.75" hidden="1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12.75" hidden="1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ht="12.75" hidden="1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ht="12.75" hidden="1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ht="12.75" hidden="1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ht="12.75" hidden="1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ht="12.75" hidden="1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ht="12.75" hidden="1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ht="12.75" hidden="1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ht="12.75" hidden="1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12.75" hidden="1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ht="12.75" hidden="1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ht="12.75" hidden="1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ht="12.75" hidden="1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12.75" hidden="1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12.75" hidden="1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ht="12.75" hidden="1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ht="12.75" hidden="1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12.75" hidden="1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12.75" hidden="1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ht="12.75" hidden="1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ht="12.75" hidden="1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ht="12.75" hidden="1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ht="12.75" hidden="1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ht="13.5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ht="13.5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50"/>
      <c r="Q204" s="3"/>
      <c r="R204" s="3"/>
      <c r="S204" s="3"/>
      <c r="T204" s="3"/>
      <c r="U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15.75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ht="15.75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ht="15.75" customHeight="1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ht="15.75" customHeight="1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ht="15.75" customHeight="1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ht="15.75" customHeight="1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ht="15.75" customHeight="1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15.75" customHeight="1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ht="15.75" customHeight="1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ht="15.75" customHeight="1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ht="15.75" customHeight="1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ht="15.75" customHeight="1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ht="15.75" customHeight="1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ht="15.75" customHeight="1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ht="15.75" customHeight="1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ht="15.75" customHeigh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15.75" customHeight="1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ht="15.75" customHeight="1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ht="15.75" customHeight="1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ht="15.75" customHeight="1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ht="15.75" customHeight="1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ht="15.75" customHeight="1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ht="15.75" customHeight="1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ht="15.75" customHeight="1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ht="15.75" customHeight="1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15.75" customHeight="1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ht="15.75" customHeight="1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ht="15.75" customHeight="1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ht="15.75" customHeight="1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ht="15.75" customHeight="1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ht="15.75" customHeight="1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ht="15.75" customHeight="1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ht="15.75" customHeight="1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ht="15.75" customHeight="1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ht="15.75" customHeight="1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ht="15.75" customHeight="1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ht="15.75" customHeight="1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ht="15.75" customHeight="1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ht="15.75" customHeight="1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ht="15.75" customHeight="1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ht="15.75" customHeight="1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ht="15.75" customHeight="1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ht="15.75" customHeigh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ht="15.75" customHeight="1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ht="15.75" customHeight="1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ht="15.75" customHeight="1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ht="15.75" customHeight="1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ht="15.75" customHeight="1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ht="15.75" customHeight="1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ht="15.75" customHeight="1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15.75" customHeight="1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ht="15.75" customHeight="1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ht="15.75" customHeight="1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ht="15.75" customHeight="1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ht="15.75" customHeight="1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ht="15.75" customHeight="1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ht="15.75" customHeight="1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ht="15.75" customHeight="1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ht="15.75" customHeight="1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ht="15.75" customHeight="1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ht="15.75" customHeight="1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ht="15.75" customHeight="1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ht="15.75" customHeight="1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ht="15.75" customHeight="1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ht="15.75" customHeight="1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ht="15.75" customHeight="1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ht="15.75" customHeight="1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ht="15.75" customHeight="1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ht="15.75" customHeight="1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ht="15.75" customHeigh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ht="15.75" customHeight="1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ht="15.7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ht="15.7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ht="15.7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ht="15.7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15.7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ht="15.7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ht="15.7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ht="15.7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ht="15.7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ht="15.7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ht="15.75" customHeight="1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ht="15.75" customHeight="1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ht="15.75" customHeight="1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ht="15.75" customHeight="1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2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ht="15.75" customHeight="1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2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ht="15.75" customHeight="1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2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ht="15.75" customHeight="1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2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15.75" customHeight="1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2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ht="15.75" customHeight="1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2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ht="15.75" customHeight="1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2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ht="15.75" customHeight="1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2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ht="15.75" customHeight="1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2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ht="15.75" customHeight="1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2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ht="15.75" customHeight="1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2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ht="15.75" customHeight="1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2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ht="15.75" customHeigh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2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ht="15.75" customHeight="1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2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ht="15.75" customHeight="1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2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ht="15.75" customHeight="1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2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15.75" customHeight="1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2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ht="15.75" customHeight="1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2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ht="15.75" customHeight="1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2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ht="15.75" customHeight="1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2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ht="15.75" customHeight="1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2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ht="15.75" customHeight="1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2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ht="15.75" customHeight="1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2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ht="15.75" customHeight="1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2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ht="15.75" customHeight="1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2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ht="15.75" customHeight="1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2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ht="15.75" customHeight="1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2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ht="15.75" customHeight="1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2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15.75" customHeight="1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2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ht="15.75" customHeight="1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2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ht="15.75" customHeight="1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2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ht="15.75" customHeight="1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2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ht="15.75" customHeight="1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2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ht="15.75" customHeight="1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2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ht="15.75" customHeight="1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2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ht="15.75" customHeight="1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2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ht="15.75" customHeight="1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2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ht="15.75" customHeight="1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2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ht="15.75" customHeight="1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2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ht="15.75" customHeight="1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2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ht="15.75" customHeight="1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2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ht="15.75" customHeight="1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2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ht="15.75" customHeight="1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2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ht="15.75" customHeight="1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2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ht="15.75" customHeight="1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2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ht="15.75" customHeight="1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2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ht="15.75" customHeight="1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2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ht="15.75" customHeight="1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2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ht="15.75" customHeight="1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2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ht="15.75" customHeight="1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2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ht="15.75" customHeight="1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2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ht="15.75" customHeight="1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2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ht="15.75" customHeight="1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2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ht="15.75" customHeight="1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2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ht="15.75" customHeight="1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2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ht="15.75" customHeight="1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2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ht="15.75" customHeight="1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2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ht="15.75" customHeight="1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2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ht="15.75" customHeight="1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2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ht="15.75" customHeight="1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2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ht="15.75" customHeight="1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2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ht="15.75" customHeight="1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2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ht="15.75" customHeight="1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2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ht="15.75" customHeight="1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2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ht="15.75" customHeight="1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2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ht="15.75" customHeight="1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2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ht="15.75" customHeight="1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2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ht="15.75" customHeight="1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2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ht="15.75" customHeight="1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2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ht="15.75" customHeight="1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2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ht="15.75" customHeight="1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2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ht="15.75" customHeight="1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2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ht="15.75" customHeight="1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2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ht="15.75" customHeight="1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2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ht="15.75" customHeight="1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2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ht="15.75" customHeight="1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2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ht="15.75" customHeight="1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2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ht="15.75" customHeight="1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2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ht="15.75" customHeight="1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2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ht="15.75" customHeight="1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2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ht="15.75" customHeight="1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2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ht="15.75" customHeight="1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2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ht="15.75" customHeight="1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2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ht="15.75" customHeight="1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2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ht="15.75" customHeight="1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2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ht="15.75" customHeight="1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2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ht="15.75" customHeight="1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2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ht="15.75" customHeight="1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2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ht="15.75" customHeight="1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2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ht="15.75" customHeight="1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2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ht="15.75" customHeight="1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2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ht="15.75" customHeight="1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2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ht="15.75" customHeight="1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2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ht="15.75" customHeight="1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2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ht="15.75" customHeight="1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2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ht="15.75" customHeight="1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2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ht="15.75" customHeight="1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ht="15.75" customHeight="1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2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ht="15.75" customHeight="1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2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ht="15.75" customHeight="1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2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ht="15.75" customHeight="1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2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ht="15.75" customHeight="1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2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ht="15.75" customHeight="1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2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ht="15.75" customHeight="1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2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ht="15.75" customHeight="1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2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ht="15.75" customHeight="1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2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ht="15.75" customHeight="1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2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ht="15.75" customHeight="1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2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ht="15.75" customHeight="1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2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ht="15.75" customHeight="1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2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ht="15.75" customHeight="1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2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ht="15.75" customHeight="1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2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ht="15.75" customHeight="1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2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ht="15.75" customHeight="1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2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ht="15.75" customHeight="1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2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ht="15.75" customHeight="1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2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ht="15.75" customHeight="1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2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ht="15.75" customHeight="1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2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ht="15.75" customHeight="1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2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ht="15.75" customHeight="1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2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ht="15.75" customHeight="1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2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ht="15.75" customHeight="1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2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ht="15.75" customHeight="1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2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ht="15.75" customHeight="1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2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ht="15.75" customHeight="1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2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ht="15.75" customHeight="1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2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ht="15.75" customHeight="1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2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ht="15.75" customHeight="1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2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ht="15.75" customHeight="1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2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ht="15.75" customHeight="1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2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ht="15.75" customHeight="1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2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ht="15.75" customHeight="1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2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ht="15.75" customHeight="1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2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ht="15.75" customHeight="1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2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ht="15.75" customHeight="1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2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ht="15.75" customHeight="1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2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ht="15.75" customHeight="1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2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ht="15.75" customHeight="1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2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ht="15.75" customHeight="1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2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ht="15.75" customHeight="1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2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ht="15.75" customHeight="1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2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ht="15.75" customHeight="1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2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ht="15.75" customHeight="1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2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ht="15.75" customHeight="1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2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ht="15.75" customHeight="1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2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ht="15.75" customHeight="1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2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ht="15.75" customHeight="1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2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ht="15.75" customHeight="1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2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ht="15.75" customHeight="1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2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ht="15.75" customHeight="1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2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ht="15.75" customHeight="1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2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ht="15.75" customHeight="1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2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ht="15.75" customHeight="1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2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ht="15.75" customHeight="1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2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ht="15.75" customHeight="1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2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ht="15.75" customHeight="1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2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ht="15.75" customHeight="1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2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ht="15.75" customHeight="1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2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ht="15.75" customHeight="1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2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ht="15.75" customHeight="1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2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ht="15.75" customHeight="1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2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ht="15.75" customHeight="1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2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ht="15.75" customHeight="1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2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ht="15.75" customHeight="1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2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ht="15.75" customHeight="1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2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ht="15.75" customHeight="1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2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ht="15.75" customHeight="1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2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ht="15.75" customHeight="1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2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ht="15.75" customHeight="1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2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ht="15.75" customHeight="1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2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ht="15.75" customHeight="1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2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ht="15.75" customHeight="1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2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ht="15.75" customHeight="1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2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ht="15.75" customHeight="1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2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ht="15.75" customHeight="1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2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ht="15.75" customHeight="1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2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ht="15.75" customHeight="1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2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ht="15.75" customHeight="1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2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ht="15.75" customHeight="1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2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ht="15.75" customHeight="1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2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ht="15.75" customHeight="1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2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ht="15.75" customHeight="1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2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ht="15.75" customHeight="1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2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ht="15.75" customHeight="1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2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ht="15.75" customHeight="1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2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ht="15.75" customHeight="1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2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ht="15.75" customHeight="1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2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ht="15.75" customHeight="1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2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ht="15.75" customHeight="1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2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ht="15.75" customHeight="1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2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ht="15.75" customHeight="1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2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ht="15.75" customHeight="1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2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ht="15.75" customHeight="1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2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ht="15.75" customHeight="1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2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ht="15.75" customHeight="1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2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ht="15.75" customHeight="1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2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ht="15.75" customHeight="1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2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ht="15.75" customHeight="1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2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ht="15.75" customHeight="1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2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ht="15.75" customHeight="1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2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ht="15.75" customHeight="1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2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ht="15.75" customHeight="1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2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ht="15.75" customHeight="1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2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ht="15.75" customHeight="1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2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ht="15.75" customHeight="1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2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ht="15.75" customHeight="1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2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ht="15.75" customHeight="1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2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ht="15.75" customHeight="1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2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ht="15.75" customHeight="1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2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ht="15.75" customHeight="1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2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ht="15.75" customHeight="1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2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ht="15.75" customHeight="1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2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ht="15.75" customHeight="1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2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ht="15.75" customHeight="1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2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ht="15.75" customHeight="1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2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ht="15.75" customHeight="1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2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ht="15.75" customHeight="1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2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ht="15.75" customHeight="1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2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ht="15.75" customHeight="1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2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ht="15.75" customHeight="1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2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ht="15.75" customHeight="1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2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ht="15.75" customHeight="1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2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ht="15.75" customHeight="1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2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ht="15.75" customHeight="1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2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ht="15.75" customHeight="1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2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ht="15.75" customHeight="1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2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ht="15.75" customHeight="1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2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ht="15.75" customHeight="1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2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ht="15.75" customHeight="1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2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ht="15.75" customHeight="1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2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ht="15.75" customHeight="1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2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ht="15.75" customHeight="1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2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ht="15.75" customHeight="1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2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ht="15.75" customHeight="1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2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ht="15.75" customHeight="1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2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ht="15.75" customHeight="1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2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ht="15.75" customHeight="1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2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ht="15.75" customHeight="1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2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ht="15.75" customHeight="1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2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ht="15.75" customHeight="1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2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ht="15.75" customHeight="1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2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ht="15.75" customHeight="1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2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ht="15.75" customHeight="1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2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ht="15.75" customHeight="1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2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ht="15.75" customHeight="1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2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ht="15.75" customHeight="1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2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ht="15.75" customHeight="1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2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ht="15.75" customHeight="1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2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ht="15.75" customHeight="1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2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ht="15.75" customHeight="1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2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ht="15.75" customHeight="1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2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ht="15.75" customHeight="1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2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ht="15.75" customHeight="1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2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ht="15.75" customHeight="1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2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ht="15.75" customHeight="1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2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ht="15.75" customHeight="1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2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ht="15.75" customHeight="1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2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ht="15.75" customHeight="1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2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ht="15.75" customHeight="1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ht="15.75" customHeight="1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ht="15.75" customHeight="1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ht="15.75" customHeight="1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2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ht="15.75" customHeight="1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2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ht="15.75" customHeight="1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ht="15.75" customHeight="1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ht="15.75" customHeight="1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ht="15.75" customHeight="1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ht="15.75" customHeight="1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ht="15.75" customHeight="1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ht="15.75" customHeight="1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2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ht="15.75" customHeight="1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ht="15.75" customHeight="1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ht="15.75" customHeight="1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ht="15.75" customHeight="1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2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ht="15.75" customHeight="1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2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ht="15.75" customHeight="1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2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ht="15.75" customHeight="1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ht="15.75" customHeight="1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ht="15.75" customHeight="1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ht="15.75" customHeight="1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2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ht="15.75" customHeight="1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2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ht="15.75" customHeight="1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2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ht="15.75" customHeight="1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ht="15.75" customHeight="1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ht="15.75" customHeight="1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ht="15.75" customHeight="1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ht="15.75" customHeight="1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ht="15.75" customHeight="1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ht="15.75" customHeight="1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2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ht="15.75" customHeight="1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ht="15.75" customHeight="1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ht="15.75" customHeight="1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ht="15.75" customHeight="1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2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ht="15.75" customHeight="1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2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ht="15.75" customHeight="1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2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ht="15.75" customHeight="1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ht="15.75" customHeight="1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ht="15.75" customHeight="1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ht="15.75" customHeight="1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2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ht="15.75" customHeight="1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2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ht="15.75" customHeight="1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2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ht="15.75" customHeight="1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2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ht="15.75" customHeight="1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2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ht="15.75" customHeight="1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2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ht="15.75" customHeight="1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2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ht="15.75" customHeight="1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2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ht="15.75" customHeight="1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2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ht="15.75" customHeight="1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2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ht="15.75" customHeight="1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2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ht="15.75" customHeight="1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2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ht="15.75" customHeight="1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2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ht="15.75" customHeight="1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2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ht="15.75" customHeight="1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2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ht="15.75" customHeight="1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2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ht="15.75" customHeight="1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2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ht="15.75" customHeight="1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2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ht="15.75" customHeight="1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2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ht="15.75" customHeight="1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2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ht="15.75" customHeight="1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2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ht="15.75" customHeight="1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2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ht="15.75" customHeight="1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2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ht="15.75" customHeight="1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2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ht="15.75" customHeight="1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2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ht="15.75" customHeight="1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2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ht="15.75" customHeight="1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2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ht="15.75" customHeight="1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2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ht="15.75" customHeight="1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2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ht="15.75" customHeight="1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2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ht="15.75" customHeight="1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2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ht="15.75" customHeight="1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2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ht="15.75" customHeight="1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2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ht="15.75" customHeight="1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2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ht="15.75" customHeight="1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2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ht="15.75" customHeight="1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2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ht="15.75" customHeight="1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2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ht="15.75" customHeight="1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2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ht="15.75" customHeight="1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2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ht="15.75" customHeight="1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2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ht="15.75" customHeight="1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2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ht="15.75" customHeight="1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2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ht="15.75" customHeight="1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2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ht="15.75" customHeight="1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2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ht="15.75" customHeight="1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2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ht="15.75" customHeight="1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2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ht="15.75" customHeight="1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2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ht="15.75" customHeight="1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2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ht="15.75" customHeight="1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2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ht="15.75" customHeight="1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2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ht="15.75" customHeight="1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2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ht="15.75" customHeight="1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2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ht="15.75" customHeight="1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ht="15.75" customHeight="1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ht="15.75" customHeight="1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ht="15.75" customHeight="1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2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ht="15.75" customHeight="1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2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ht="15.75" customHeight="1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2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ht="15.75" customHeight="1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2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ht="15.75" customHeight="1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2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ht="15.75" customHeight="1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2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ht="15.75" customHeight="1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2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ht="15.75" customHeight="1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2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ht="15.75" customHeight="1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2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ht="15.75" customHeight="1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2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ht="15.75" customHeight="1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2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ht="15.75" customHeight="1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2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ht="15.75" customHeight="1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2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ht="15.75" customHeight="1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2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ht="15.75" customHeight="1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2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ht="15.75" customHeight="1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ht="15.75" customHeight="1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ht="15.75" customHeight="1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ht="15.75" customHeight="1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2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ht="15.75" customHeight="1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2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ht="15.75" customHeight="1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2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ht="15.75" customHeight="1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2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ht="15.75" customHeight="1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2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ht="15.75" customHeight="1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2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ht="15.75" customHeight="1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2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ht="15.75" customHeight="1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2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ht="15.75" customHeight="1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ht="15.75" customHeight="1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ht="15.75" customHeight="1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ht="15.75" customHeight="1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ht="15.75" customHeight="1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2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ht="15.75" customHeight="1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ht="15.75" customHeight="1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ht="15.75" customHeight="1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ht="15.75" customHeight="1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ht="15.75" customHeight="1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2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ht="15.75" customHeight="1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2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ht="15.75" customHeight="1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2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ht="15.75" customHeight="1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2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ht="15.75" customHeight="1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2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ht="15.75" customHeight="1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2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ht="15.75" customHeight="1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2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ht="15.75" customHeight="1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2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ht="15.75" customHeight="1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2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ht="15.75" customHeight="1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2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ht="15.75" customHeight="1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2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ht="15.75" customHeight="1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2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ht="15.75" customHeight="1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2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ht="15.75" customHeight="1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2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ht="15.75" customHeight="1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2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ht="15.75" customHeight="1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2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ht="15.75" customHeight="1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2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ht="15.75" customHeight="1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2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ht="15.75" customHeight="1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2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ht="15.75" customHeight="1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2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ht="15.75" customHeight="1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2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ht="15.75" customHeight="1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2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ht="15.75" customHeight="1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2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ht="15.75" customHeight="1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2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ht="15.75" customHeight="1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2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ht="15.75" customHeight="1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2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ht="15.75" customHeight="1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2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ht="15.75" customHeight="1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2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ht="15.75" customHeight="1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2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ht="15.75" customHeight="1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2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ht="15.75" customHeight="1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2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ht="15.75" customHeight="1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2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ht="15.75" customHeight="1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2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ht="15.75" customHeight="1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2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ht="15.75" customHeight="1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2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ht="15.75" customHeight="1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2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ht="15.75" customHeight="1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2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ht="15.75" customHeight="1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2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ht="15.75" customHeight="1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2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ht="15.75" customHeight="1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2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ht="15.75" customHeight="1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2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ht="15.75" customHeight="1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2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ht="15.75" customHeight="1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2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ht="15.75" customHeight="1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2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ht="15.75" customHeight="1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2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ht="15.75" customHeight="1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2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ht="15.75" customHeight="1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2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ht="15.75" customHeight="1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2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ht="15.75" customHeight="1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2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ht="15.75" customHeight="1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2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ht="15.75" customHeight="1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2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ht="15.75" customHeight="1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2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ht="15.75" customHeight="1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2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ht="15.75" customHeight="1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2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ht="15.75" customHeight="1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2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ht="15.75" customHeight="1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2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ht="15.75" customHeight="1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2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ht="15.75" customHeight="1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2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ht="15.75" customHeight="1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2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ht="15.75" customHeight="1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2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ht="15.75" customHeight="1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2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ht="15.75" customHeight="1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2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ht="15.75" customHeight="1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2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ht="15.75" customHeight="1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2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ht="15.75" customHeight="1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2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ht="15.75" customHeight="1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2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ht="15.75" customHeight="1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2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ht="15.75" customHeight="1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2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ht="15.75" customHeight="1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2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ht="15.75" customHeight="1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2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ht="15.75" customHeight="1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2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ht="15.75" customHeight="1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2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ht="15.75" customHeight="1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2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ht="15.75" customHeight="1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2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ht="15.75" customHeight="1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2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ht="15.75" customHeight="1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2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ht="15.75" customHeight="1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ht="15.75" customHeight="1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ht="15.75" customHeight="1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ht="15.75" customHeight="1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ht="15.75" customHeight="1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ht="15.75" customHeight="1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2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ht="15.75" customHeight="1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ht="15.75" customHeight="1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ht="15.75" customHeight="1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ht="15.75" customHeight="1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2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ht="15.75" customHeight="1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2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ht="15.75" customHeight="1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2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ht="15.75" customHeight="1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2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ht="15.75" customHeight="1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2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ht="15.75" customHeight="1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ht="15.75" customHeight="1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ht="15.75" customHeight="1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2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ht="15.75" customHeight="1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2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ht="15.75" customHeight="1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2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ht="15.75" customHeight="1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2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ht="15.75" customHeight="1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2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ht="15.75" customHeight="1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2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ht="15.75" customHeight="1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2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ht="15.75" customHeight="1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2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ht="15.75" customHeight="1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2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ht="15.75" customHeight="1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2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ht="15.75" customHeight="1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2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ht="15.75" customHeight="1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2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ht="15.75" customHeight="1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2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ht="15.75" customHeight="1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2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ht="15.75" customHeight="1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2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ht="15.75" customHeight="1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2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ht="15.75" customHeight="1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2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ht="15.75" customHeight="1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2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ht="15.75" customHeight="1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2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ht="15.75" customHeight="1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2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ht="15.75" customHeight="1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2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ht="15.75" customHeight="1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2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ht="15.75" customHeight="1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2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ht="15.75" customHeight="1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2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ht="15.75" customHeight="1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2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ht="15.75" customHeight="1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2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ht="15.75" customHeight="1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2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ht="15.75" customHeight="1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2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ht="15.75" customHeight="1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2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ht="15.75" customHeight="1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2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ht="15.75" customHeight="1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2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ht="15.75" customHeight="1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2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ht="15.75" customHeight="1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2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ht="15.75" customHeight="1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2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ht="15.75" customHeight="1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2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ht="15.75" customHeight="1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2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ht="15.75" customHeight="1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2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ht="15.75" customHeight="1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2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ht="15.75" customHeight="1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2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ht="15.75" customHeight="1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2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ht="15.75" customHeight="1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2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ht="15.75" customHeight="1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2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ht="15.75" customHeight="1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2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ht="15.75" customHeight="1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2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ht="15.75" customHeight="1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2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ht="15.75" customHeight="1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2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ht="15.75" customHeight="1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2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ht="15.75" customHeight="1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2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ht="15.75" customHeight="1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2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ht="15.75" customHeight="1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2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ht="15.75" customHeight="1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2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ht="15.75" customHeight="1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2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ht="15.75" customHeight="1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2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ht="15.75" customHeight="1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2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ht="15.75" customHeight="1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2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ht="15.75" customHeight="1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2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ht="15.75" customHeight="1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2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ht="15.75" customHeight="1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2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ht="15.75" customHeight="1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2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ht="15.75" customHeight="1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2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ht="15.75" customHeight="1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2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ht="15.75" customHeight="1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2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ht="15.75" customHeight="1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2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ht="15.75" customHeight="1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2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ht="15.75" customHeight="1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2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ht="15.75" customHeight="1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2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ht="15.75" customHeight="1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2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ht="15.75" customHeight="1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2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ht="15.75" customHeight="1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2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ht="15.75" customHeight="1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2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ht="15.75" customHeight="1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2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ht="15.75" customHeight="1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2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ht="15.75" customHeight="1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2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ht="15.75" customHeight="1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2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ht="15.75" customHeight="1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2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ht="15.75" customHeight="1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2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ht="15.75" customHeight="1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2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ht="15.75" customHeight="1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2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ht="15.75" customHeight="1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2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ht="15.75" customHeight="1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2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ht="15.75" customHeight="1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2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ht="15.75" customHeight="1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2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ht="15.75" customHeight="1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2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ht="15.75" customHeight="1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2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ht="15.75" customHeight="1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2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ht="15.75" customHeight="1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2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ht="15.75" customHeight="1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2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ht="15.75" customHeight="1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2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ht="15.75" customHeight="1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2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ht="15.75" customHeight="1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2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ht="15.75" customHeight="1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2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ht="15.75" customHeight="1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2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ht="15.75" customHeight="1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2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ht="15.75" customHeight="1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2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ht="15.75" customHeight="1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2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ht="15.75" customHeight="1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2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ht="15.75" customHeight="1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2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ht="15.75" customHeight="1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2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ht="15.75" customHeight="1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2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ht="15.75" customHeight="1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2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ht="15.75" customHeight="1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2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ht="15.75" customHeight="1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2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ht="15.75" customHeight="1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2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ht="15.75" customHeight="1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2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ht="15.75" customHeight="1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2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ht="15.75" customHeight="1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2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ht="15.75" customHeight="1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2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ht="15.75" customHeight="1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2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ht="15.75" customHeight="1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2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ht="15.75" customHeight="1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2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ht="15.75" customHeight="1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2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ht="15.75" customHeight="1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2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ht="15.75" customHeight="1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2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ht="15.75" customHeight="1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2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ht="15.75" customHeight="1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2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ht="15.75" customHeight="1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2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ht="15.75" customHeight="1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2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ht="15.75" customHeight="1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2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ht="15.75" customHeight="1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2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ht="15.75" customHeight="1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2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ht="15.75" customHeight="1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2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ht="15.75" customHeight="1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2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ht="15.75" customHeight="1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2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ht="15.75" customHeight="1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2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ht="15.75" customHeight="1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2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ht="15.75" customHeight="1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2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ht="15.75" customHeight="1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2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ht="15.75" customHeight="1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2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ht="15.75" customHeight="1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2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ht="15.75" customHeight="1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2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ht="15.75" customHeight="1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2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ht="15.75" customHeight="1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2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ht="15.75" customHeight="1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2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ht="15.75" customHeight="1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2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ht="15.75" customHeight="1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2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ht="15.75" customHeight="1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2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ht="15.75" customHeight="1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2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ht="15.75" customHeight="1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2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ht="15.75" customHeight="1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2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ht="15.75" customHeight="1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2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ht="15.75" customHeight="1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2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ht="15.75" customHeight="1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2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ht="15.75" customHeight="1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2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ht="15.75" customHeight="1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2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ht="15.75" customHeight="1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2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ht="15.75" customHeight="1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2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ht="15.75" customHeight="1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2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ht="15.75" customHeight="1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2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ht="15.75" customHeight="1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2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ht="15.75" customHeight="1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2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ht="15.75" customHeight="1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2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ht="15.75" customHeight="1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2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ht="15.75" customHeight="1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2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ht="15.75" customHeight="1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2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ht="15.75" customHeight="1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2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ht="15.75" customHeight="1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2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ht="15.75" customHeight="1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2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ht="15.75" customHeight="1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2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ht="15.75" customHeight="1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2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ht="15.75" customHeight="1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2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ht="15.75" customHeight="1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2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ht="15.75" customHeight="1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2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ht="15.75" customHeight="1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2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ht="15.75" customHeight="1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2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ht="15.75" customHeight="1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2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ht="15.75" customHeight="1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2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ht="15.75" customHeight="1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2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ht="15.75" customHeight="1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2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ht="15.75" customHeight="1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2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ht="15.75" customHeight="1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2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ht="15.75" customHeight="1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2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ht="15.75" customHeight="1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2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ht="15.75" customHeight="1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2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ht="15.75" customHeight="1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2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ht="15.75" customHeight="1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2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ht="15.75" customHeight="1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2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ht="15.75" customHeight="1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2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ht="15.75" customHeight="1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2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ht="15.75" customHeight="1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2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ht="15.75" customHeight="1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2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ht="15.75" customHeight="1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2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ht="15.75" customHeight="1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2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ht="15.75" customHeight="1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2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ht="15.75" customHeight="1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2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ht="15.75" customHeight="1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2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ht="15.75" customHeight="1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2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ht="15.75" customHeight="1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2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ht="15.75" customHeight="1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2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ht="15.75" customHeight="1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2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ht="15.75" customHeight="1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2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ht="15.75" customHeight="1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2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ht="15.75" customHeight="1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2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ht="15.75" customHeight="1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2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ht="15.75" customHeight="1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2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ht="15.75" customHeight="1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2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ht="15.75" customHeight="1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2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ht="15.75" customHeight="1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2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ht="15.75" customHeight="1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2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ht="15.75" customHeight="1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2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ht="15.75" customHeight="1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ht="15.75" customHeight="1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ht="15.75" customHeight="1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ht="15.75" customHeight="1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ht="15.75" customHeight="1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ht="15.75" customHeight="1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ht="15.75" customHeight="1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ht="15.75" customHeight="1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ht="15.75" customHeight="1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ht="15.75" customHeight="1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2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ht="15.75" customHeight="1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ht="15.75" customHeight="1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ht="15.75" customHeight="1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ht="15.75" customHeight="1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2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ht="15.75" customHeight="1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ht="15.75" customHeight="1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ht="15.75" customHeight="1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2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ht="15.75" customHeight="1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2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ht="15.75" customHeight="1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2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ht="15.75" customHeight="1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2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ht="15.75" customHeight="1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2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ht="15.75" customHeight="1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2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ht="15.75" customHeight="1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2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ht="15.75" customHeight="1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2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ht="15.75" customHeight="1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2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ht="15.75" customHeight="1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2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ht="15.75" customHeight="1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2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ht="15.75" customHeight="1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ht="15.75" customHeight="1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ht="15.75" customHeight="1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ht="15.75" customHeight="1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2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ht="15.75" customHeight="1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2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ht="15.75" customHeight="1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mergeCells count="13">
    <mergeCell ref="D83:E83"/>
    <mergeCell ref="C7:D7"/>
    <mergeCell ref="F7:H7"/>
    <mergeCell ref="J7:O7"/>
    <mergeCell ref="F8:H8"/>
    <mergeCell ref="D75:E75"/>
    <mergeCell ref="D76:E76"/>
    <mergeCell ref="D77:E77"/>
    <mergeCell ref="D78:E78"/>
    <mergeCell ref="D79:E79"/>
    <mergeCell ref="D80:E80"/>
    <mergeCell ref="D81:E81"/>
    <mergeCell ref="D82:E82"/>
  </mergeCells>
  <conditionalFormatting sqref="F85:Q85 S85 F87:Q87 S87">
    <cfRule type="cellIs" dxfId="5" priority="1" operator="greaterThanOrEqual">
      <formula>0</formula>
    </cfRule>
    <cfRule type="cellIs" dxfId="4" priority="2" operator="lessThan">
      <formula>0</formula>
    </cfRule>
  </conditionalFormatting>
  <dataValidations count="2">
    <dataValidation type="list" allowBlank="1" showInputMessage="1" showErrorMessage="1" prompt="Nepareiza Vērtība! - Lūdzu izvēlieties PVN vērtību no izvēlnes!   " sqref="E13:E14" xr:uid="{00000000-0002-0000-0400-000000000000}">
      <formula1>"0.0,0.12,0.21"</formula1>
    </dataValidation>
    <dataValidation type="decimal" operator="greaterThan" allowBlank="1" showInputMessage="1" showErrorMessage="1" prompt="Nepareizs skaitļa formāts! - Laukā drīkst ievadīt tikai skaitli!" sqref="F40:Q40" xr:uid="{00000000-0002-0000-0400-000001000000}">
      <formula1>-1000000</formula1>
    </dataValidation>
  </dataValidations>
  <pageMargins left="0.7" right="0.7" top="0.75" bottom="0.75" header="0" footer="0"/>
  <pageSetup orientation="landscape"/>
  <headerFooter>
    <oddHeader>&amp;R Naudas plūsma 1. gads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000"/>
  <sheetViews>
    <sheetView workbookViewId="0">
      <selection activeCell="AQ11" sqref="AQ11"/>
    </sheetView>
  </sheetViews>
  <sheetFormatPr defaultColWidth="12.5546875" defaultRowHeight="15" customHeight="1" x14ac:dyDescent="0.25"/>
  <cols>
    <col min="1" max="2" width="1.109375" customWidth="1"/>
    <col min="3" max="3" width="1.44140625" customWidth="1"/>
    <col min="4" max="4" width="46.44140625" customWidth="1"/>
    <col min="5" max="5" width="6.44140625" customWidth="1"/>
    <col min="6" max="17" width="8.44140625" customWidth="1"/>
    <col min="18" max="18" width="1.5546875" customWidth="1"/>
    <col min="19" max="19" width="10.44140625" customWidth="1"/>
    <col min="20" max="20" width="1.5546875" customWidth="1"/>
    <col min="21" max="21" width="0.88671875" customWidth="1"/>
    <col min="22" max="22" width="5.5546875" hidden="1" customWidth="1"/>
    <col min="23" max="23" width="5.44140625" hidden="1" customWidth="1"/>
    <col min="24" max="24" width="9.109375" hidden="1" customWidth="1"/>
    <col min="25" max="25" width="8.44140625" hidden="1" customWidth="1"/>
    <col min="26" max="26" width="9.109375" hidden="1" customWidth="1"/>
    <col min="27" max="27" width="2.44140625" hidden="1" customWidth="1"/>
    <col min="28" max="29" width="9.109375" hidden="1" customWidth="1"/>
    <col min="30" max="30" width="17.44140625" hidden="1" customWidth="1"/>
    <col min="31" max="39" width="9.109375" hidden="1" customWidth="1"/>
  </cols>
  <sheetData>
    <row r="1" spans="1:39" ht="5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>
        <v>1</v>
      </c>
      <c r="AA1" s="2"/>
      <c r="AB1" s="2">
        <v>1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7.25" customHeight="1" x14ac:dyDescent="0.25">
      <c r="A2" s="2"/>
      <c r="B2" s="3"/>
      <c r="C2" s="4"/>
      <c r="D2" s="4"/>
      <c r="E2" s="3"/>
      <c r="F2" s="5"/>
      <c r="G2" s="6"/>
      <c r="H2" s="6"/>
      <c r="I2" s="6"/>
      <c r="J2" s="4"/>
      <c r="K2" s="4"/>
      <c r="L2" s="4"/>
      <c r="M2" s="4"/>
      <c r="N2" s="6"/>
      <c r="O2" s="4"/>
      <c r="P2" s="4"/>
      <c r="Q2" s="5"/>
      <c r="R2" s="4"/>
      <c r="S2" s="7" t="s">
        <v>79</v>
      </c>
      <c r="T2" s="5"/>
      <c r="U2" s="2"/>
      <c r="V2" s="4">
        <v>2</v>
      </c>
      <c r="W2" s="4"/>
      <c r="X2" s="3"/>
      <c r="Y2" s="3"/>
      <c r="Z2" s="3"/>
      <c r="AA2" s="3"/>
      <c r="AB2" s="5">
        <v>1</v>
      </c>
      <c r="AC2" s="5" t="s">
        <v>2</v>
      </c>
      <c r="AD2" s="5">
        <v>1</v>
      </c>
      <c r="AE2" s="5" t="str">
        <f>"A"&amp;AM55</f>
        <v>A7</v>
      </c>
      <c r="AF2" s="3"/>
      <c r="AG2" s="3"/>
      <c r="AH2" s="3"/>
      <c r="AI2" s="3"/>
      <c r="AJ2" s="3"/>
      <c r="AK2" s="3"/>
      <c r="AL2" s="3">
        <v>1</v>
      </c>
      <c r="AM2" s="3">
        <v>7</v>
      </c>
    </row>
    <row r="3" spans="1:39" ht="15" customHeight="1" x14ac:dyDescent="0.25">
      <c r="A3" s="2"/>
      <c r="B3" s="3"/>
      <c r="C3" s="98"/>
      <c r="D3" s="99"/>
      <c r="E3" s="4"/>
      <c r="F3" s="98"/>
      <c r="G3" s="100"/>
      <c r="H3" s="99"/>
      <c r="I3" s="4"/>
      <c r="J3" s="101"/>
      <c r="K3" s="102"/>
      <c r="L3" s="102"/>
      <c r="M3" s="102"/>
      <c r="N3" s="102"/>
      <c r="O3" s="103"/>
      <c r="P3" s="8"/>
      <c r="Q3" s="4"/>
      <c r="R3" s="4"/>
      <c r="S3" s="6"/>
      <c r="T3" s="5"/>
      <c r="U3" s="2"/>
      <c r="V3" s="4">
        <v>1</v>
      </c>
      <c r="W3" s="4"/>
      <c r="X3" s="3"/>
      <c r="Y3" s="3"/>
      <c r="Z3" s="3"/>
      <c r="AA3" s="3"/>
      <c r="AB3" s="5"/>
      <c r="AC3" s="9" t="s">
        <v>3</v>
      </c>
      <c r="AD3" s="5"/>
      <c r="AE3" s="5"/>
      <c r="AF3" s="3"/>
      <c r="AG3" s="3"/>
      <c r="AH3" s="3"/>
      <c r="AI3" s="3"/>
      <c r="AJ3" s="3"/>
      <c r="AK3" s="3"/>
      <c r="AL3" s="3"/>
      <c r="AM3" s="3"/>
    </row>
    <row r="4" spans="1:39" ht="9.75" customHeight="1" x14ac:dyDescent="0.25">
      <c r="A4" s="2"/>
      <c r="B4" s="3"/>
      <c r="C4" s="4"/>
      <c r="D4" s="10" t="s">
        <v>4</v>
      </c>
      <c r="E4" s="3"/>
      <c r="F4" s="104" t="s">
        <v>5</v>
      </c>
      <c r="G4" s="105"/>
      <c r="H4" s="105"/>
      <c r="I4" s="6"/>
      <c r="J4" s="11" t="s">
        <v>6</v>
      </c>
      <c r="K4" s="10"/>
      <c r="L4" s="4"/>
      <c r="M4" s="4"/>
      <c r="N4" s="6"/>
      <c r="O4" s="4"/>
      <c r="P4" s="4"/>
      <c r="Q4" s="5"/>
      <c r="R4" s="4"/>
      <c r="S4" s="4"/>
      <c r="T4" s="5"/>
      <c r="U4" s="2"/>
      <c r="V4" s="4"/>
      <c r="W4" s="4"/>
      <c r="X4" s="3"/>
      <c r="Y4" s="3"/>
      <c r="Z4" s="3"/>
      <c r="AA4" s="3"/>
      <c r="AB4" s="5"/>
      <c r="AC4" s="5"/>
      <c r="AD4" s="5"/>
      <c r="AE4" s="5"/>
      <c r="AF4" s="3"/>
      <c r="AG4" s="3"/>
      <c r="AH4" s="3"/>
      <c r="AI4" s="3"/>
      <c r="AJ4" s="3"/>
      <c r="AK4" s="3"/>
      <c r="AL4" s="3"/>
      <c r="AM4" s="3"/>
    </row>
    <row r="5" spans="1:39" ht="20.25" customHeight="1" thickBot="1" x14ac:dyDescent="0.3">
      <c r="A5" s="2"/>
      <c r="B5" s="3"/>
      <c r="C5" s="12" t="s">
        <v>7</v>
      </c>
      <c r="D5" s="13"/>
      <c r="E5" s="14"/>
      <c r="F5" s="15"/>
      <c r="G5" s="16"/>
      <c r="H5" s="16"/>
      <c r="I5" s="16"/>
      <c r="J5" s="13"/>
      <c r="K5" s="13"/>
      <c r="L5" s="13"/>
      <c r="M5" s="16"/>
      <c r="N5" s="13"/>
      <c r="O5" s="16"/>
      <c r="P5" s="13"/>
      <c r="Q5" s="17"/>
      <c r="R5" s="15"/>
      <c r="S5" s="13"/>
      <c r="T5" s="5"/>
      <c r="U5" s="2"/>
      <c r="V5" s="4"/>
      <c r="W5" s="4"/>
      <c r="X5" s="3"/>
      <c r="Y5" s="3"/>
      <c r="Z5" s="3"/>
      <c r="AA5" s="3"/>
      <c r="AB5" s="5"/>
      <c r="AC5" s="3"/>
      <c r="AD5" s="5"/>
      <c r="AE5" s="5"/>
      <c r="AF5" s="3"/>
      <c r="AG5" s="3"/>
      <c r="AH5" s="3"/>
      <c r="AI5" s="3"/>
      <c r="AJ5" s="3"/>
      <c r="AK5" s="3"/>
      <c r="AL5" s="3"/>
      <c r="AM5" s="3"/>
    </row>
    <row r="6" spans="1:39" ht="17.25" customHeight="1" thickTop="1" x14ac:dyDescent="0.25">
      <c r="A6" s="2"/>
      <c r="B6" s="3"/>
      <c r="C6" s="3"/>
      <c r="D6" s="18"/>
      <c r="E6" s="19" t="s">
        <v>8</v>
      </c>
      <c r="F6" s="20" t="str">
        <f>AE57</f>
        <v>jan</v>
      </c>
      <c r="G6" s="20" t="str">
        <f>AE58</f>
        <v>feb</v>
      </c>
      <c r="H6" s="20" t="str">
        <f>AE59</f>
        <v>mar</v>
      </c>
      <c r="I6" s="20" t="str">
        <f>AE60</f>
        <v>apr</v>
      </c>
      <c r="J6" s="20" t="str">
        <f>AE61</f>
        <v>mai</v>
      </c>
      <c r="K6" s="20" t="str">
        <f>AE62</f>
        <v>jūn</v>
      </c>
      <c r="L6" s="20" t="str">
        <f>AE63</f>
        <v>jūl</v>
      </c>
      <c r="M6" s="20" t="str">
        <f>AE64</f>
        <v>aug</v>
      </c>
      <c r="N6" s="20" t="str">
        <f>AE65</f>
        <v>sep</v>
      </c>
      <c r="O6" s="20" t="str">
        <f>AE66</f>
        <v>okt</v>
      </c>
      <c r="P6" s="20" t="str">
        <f>AE67</f>
        <v>nov</v>
      </c>
      <c r="Q6" s="20" t="str">
        <f>AE68</f>
        <v>dec</v>
      </c>
      <c r="R6" s="20"/>
      <c r="S6" s="21" t="s">
        <v>9</v>
      </c>
      <c r="T6" s="9"/>
      <c r="U6" s="2"/>
      <c r="V6" s="22"/>
      <c r="W6" s="18"/>
      <c r="X6" s="3"/>
      <c r="Y6" s="3"/>
      <c r="Z6" s="3"/>
      <c r="AA6" s="3"/>
      <c r="AB6" s="9"/>
      <c r="AC6" s="3"/>
      <c r="AD6" s="9" t="s">
        <v>10</v>
      </c>
      <c r="AE6" s="9"/>
      <c r="AF6" s="3"/>
      <c r="AG6" s="3"/>
      <c r="AH6" s="3"/>
      <c r="AI6" s="3"/>
      <c r="AJ6" s="3"/>
      <c r="AK6" s="3"/>
      <c r="AL6" s="3">
        <v>2</v>
      </c>
      <c r="AM6" s="3">
        <v>8</v>
      </c>
    </row>
    <row r="7" spans="1:39" ht="11.25" customHeight="1" x14ac:dyDescent="0.25">
      <c r="A7" s="2"/>
      <c r="B7" s="3"/>
      <c r="C7" s="23"/>
      <c r="D7" s="21"/>
      <c r="E7" s="19" t="s">
        <v>11</v>
      </c>
      <c r="F7" s="24">
        <v>0</v>
      </c>
      <c r="G7" s="25">
        <f t="shared" ref="G7:Q7" si="0">F83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/>
      <c r="S7" s="25"/>
      <c r="T7" s="26"/>
      <c r="U7" s="2"/>
      <c r="V7" s="27"/>
      <c r="W7" s="8"/>
      <c r="X7" s="3"/>
      <c r="Y7" s="3"/>
      <c r="Z7" s="3"/>
      <c r="AA7" s="3"/>
      <c r="AB7" s="28"/>
      <c r="AC7" s="28"/>
      <c r="AD7" s="28"/>
      <c r="AE7" s="28"/>
      <c r="AF7" s="3"/>
      <c r="AG7" s="3"/>
      <c r="AH7" s="3"/>
      <c r="AI7" s="3"/>
      <c r="AJ7" s="3"/>
      <c r="AK7" s="3"/>
      <c r="AL7" s="3">
        <v>3</v>
      </c>
      <c r="AM7" s="3">
        <v>9</v>
      </c>
    </row>
    <row r="8" spans="1:39" ht="13.5" customHeight="1" x14ac:dyDescent="0.25">
      <c r="A8" s="2"/>
      <c r="B8" s="3"/>
      <c r="C8" s="3"/>
      <c r="D8" s="29"/>
      <c r="E8" s="30" t="s">
        <v>12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25"/>
      <c r="T8" s="33"/>
      <c r="U8" s="2"/>
      <c r="V8" s="27"/>
      <c r="W8" s="8"/>
      <c r="X8" s="3"/>
      <c r="Y8" s="3"/>
      <c r="Z8" s="3"/>
      <c r="AA8" s="3"/>
      <c r="AB8" s="9"/>
      <c r="AC8" s="9"/>
      <c r="AD8" s="9"/>
      <c r="AE8" s="9"/>
      <c r="AF8" s="3"/>
      <c r="AG8" s="3"/>
      <c r="AH8" s="3"/>
      <c r="AI8" s="3"/>
      <c r="AJ8" s="3"/>
      <c r="AK8" s="3"/>
      <c r="AL8" s="3">
        <v>4</v>
      </c>
      <c r="AM8" s="3">
        <v>10</v>
      </c>
    </row>
    <row r="9" spans="1:39" ht="11.25" customHeight="1" x14ac:dyDescent="0.25">
      <c r="A9" s="2"/>
      <c r="B9" s="3"/>
      <c r="C9" s="3"/>
      <c r="D9" s="34" t="s">
        <v>13</v>
      </c>
      <c r="E9" s="35">
        <v>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2"/>
      <c r="S9" s="25">
        <f t="shared" ref="S9:S10" si="1">SUM(F9:Q9)</f>
        <v>0</v>
      </c>
      <c r="T9" s="33"/>
      <c r="U9" s="2"/>
      <c r="V9" s="38"/>
      <c r="W9" s="39"/>
      <c r="X9" s="40"/>
      <c r="Y9" s="3"/>
      <c r="Z9" s="3"/>
      <c r="AA9" s="3"/>
      <c r="AB9" s="9"/>
      <c r="AC9" s="9"/>
      <c r="AD9" s="9"/>
      <c r="AE9" s="9"/>
      <c r="AF9" s="3"/>
      <c r="AG9" s="3"/>
      <c r="AH9" s="3"/>
      <c r="AI9" s="3"/>
      <c r="AJ9" s="3"/>
      <c r="AK9" s="3"/>
      <c r="AL9" s="3">
        <v>5</v>
      </c>
      <c r="AM9" s="3">
        <v>11</v>
      </c>
    </row>
    <row r="10" spans="1:39" ht="11.25" customHeight="1" x14ac:dyDescent="0.25">
      <c r="A10" s="2"/>
      <c r="B10" s="3"/>
      <c r="C10" s="3"/>
      <c r="D10" s="41" t="s">
        <v>14</v>
      </c>
      <c r="E10" s="42">
        <v>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32"/>
      <c r="S10" s="25">
        <f t="shared" si="1"/>
        <v>0</v>
      </c>
      <c r="T10" s="33"/>
      <c r="U10" s="2"/>
      <c r="V10" s="38"/>
      <c r="W10" s="39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>
        <v>6</v>
      </c>
      <c r="AM10" s="3">
        <v>12</v>
      </c>
    </row>
    <row r="11" spans="1:39" ht="13.5" customHeight="1" x14ac:dyDescent="0.25">
      <c r="A11" s="2"/>
      <c r="B11" s="3"/>
      <c r="C11" s="3"/>
      <c r="D11" s="38"/>
      <c r="E11" s="19" t="s">
        <v>9</v>
      </c>
      <c r="F11" s="45">
        <f t="shared" ref="F11:Q11" si="2">SUM(F9:F10)</f>
        <v>0</v>
      </c>
      <c r="G11" s="45">
        <f t="shared" si="2"/>
        <v>0</v>
      </c>
      <c r="H11" s="45">
        <f t="shared" si="2"/>
        <v>0</v>
      </c>
      <c r="I11" s="45">
        <f t="shared" si="2"/>
        <v>0</v>
      </c>
      <c r="J11" s="45">
        <f t="shared" si="2"/>
        <v>0</v>
      </c>
      <c r="K11" s="45">
        <f t="shared" si="2"/>
        <v>0</v>
      </c>
      <c r="L11" s="45">
        <f t="shared" si="2"/>
        <v>0</v>
      </c>
      <c r="M11" s="45">
        <f t="shared" si="2"/>
        <v>0</v>
      </c>
      <c r="N11" s="45">
        <f t="shared" si="2"/>
        <v>0</v>
      </c>
      <c r="O11" s="45">
        <f t="shared" si="2"/>
        <v>0</v>
      </c>
      <c r="P11" s="45">
        <f t="shared" si="2"/>
        <v>0</v>
      </c>
      <c r="Q11" s="45">
        <f t="shared" si="2"/>
        <v>0</v>
      </c>
      <c r="R11" s="32"/>
      <c r="S11" s="25"/>
      <c r="T11" s="33"/>
      <c r="U11" s="2"/>
      <c r="V11" s="38"/>
      <c r="W11" s="3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ht="11.25" customHeight="1" x14ac:dyDescent="0.25">
      <c r="A12" s="2"/>
      <c r="B12" s="3"/>
      <c r="C12" s="3"/>
      <c r="D12" s="46" t="s">
        <v>15</v>
      </c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32"/>
      <c r="S12" s="25"/>
      <c r="T12" s="33"/>
      <c r="U12" s="2"/>
      <c r="V12" s="38"/>
      <c r="W12" s="3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11.25" customHeight="1" x14ac:dyDescent="0.25">
      <c r="A13" s="2"/>
      <c r="B13" s="3"/>
      <c r="C13" s="3"/>
      <c r="D13" s="49" t="s">
        <v>16</v>
      </c>
      <c r="E13" s="42">
        <v>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32"/>
      <c r="S13" s="25">
        <f t="shared" ref="S13:S23" si="3">SUM(F13:Q13)</f>
        <v>0</v>
      </c>
      <c r="T13" s="33"/>
      <c r="U13" s="2"/>
      <c r="V13" s="38"/>
      <c r="W13" s="3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>
        <v>7</v>
      </c>
      <c r="AM13" s="3">
        <v>13</v>
      </c>
    </row>
    <row r="14" spans="1:39" ht="11.25" customHeight="1" x14ac:dyDescent="0.25">
      <c r="A14" s="2"/>
      <c r="B14" s="3"/>
      <c r="C14" s="3"/>
      <c r="D14" s="49" t="s">
        <v>17</v>
      </c>
      <c r="E14" s="42">
        <v>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  <c r="R14" s="32"/>
      <c r="S14" s="25">
        <f t="shared" si="3"/>
        <v>0</v>
      </c>
      <c r="T14" s="33"/>
      <c r="U14" s="2"/>
      <c r="V14" s="38"/>
      <c r="W14" s="3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>
        <v>8</v>
      </c>
      <c r="AM14" s="3">
        <v>14</v>
      </c>
    </row>
    <row r="15" spans="1:39" ht="11.25" customHeight="1" x14ac:dyDescent="0.25">
      <c r="A15" s="2"/>
      <c r="B15" s="3"/>
      <c r="C15" s="3"/>
      <c r="D15" s="49" t="s">
        <v>18</v>
      </c>
      <c r="E15" s="42">
        <v>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32"/>
      <c r="S15" s="25">
        <f t="shared" si="3"/>
        <v>0</v>
      </c>
      <c r="T15" s="33"/>
      <c r="U15" s="2"/>
      <c r="V15" s="38"/>
      <c r="W15" s="3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>
        <v>9</v>
      </c>
      <c r="AM15" s="3">
        <v>15</v>
      </c>
    </row>
    <row r="16" spans="1:39" ht="11.25" customHeight="1" x14ac:dyDescent="0.25">
      <c r="A16" s="2"/>
      <c r="B16" s="3"/>
      <c r="C16" s="3"/>
      <c r="D16" s="49" t="s">
        <v>19</v>
      </c>
      <c r="E16" s="42"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32"/>
      <c r="S16" s="25">
        <f t="shared" si="3"/>
        <v>0</v>
      </c>
      <c r="T16" s="33"/>
      <c r="U16" s="2"/>
      <c r="V16" s="38"/>
      <c r="W16" s="3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>
        <v>10</v>
      </c>
      <c r="AM16" s="3">
        <v>16</v>
      </c>
    </row>
    <row r="17" spans="1:39" ht="11.25" customHeight="1" x14ac:dyDescent="0.25">
      <c r="A17" s="2"/>
      <c r="B17" s="3"/>
      <c r="C17" s="3"/>
      <c r="D17" s="49"/>
      <c r="E17" s="42">
        <v>0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32"/>
      <c r="S17" s="25">
        <f t="shared" si="3"/>
        <v>0</v>
      </c>
      <c r="T17" s="33"/>
      <c r="U17" s="2"/>
      <c r="V17" s="38"/>
      <c r="W17" s="3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>
        <v>11</v>
      </c>
      <c r="AM17" s="3">
        <v>17</v>
      </c>
    </row>
    <row r="18" spans="1:39" ht="11.25" customHeight="1" x14ac:dyDescent="0.25">
      <c r="A18" s="2"/>
      <c r="B18" s="3"/>
      <c r="C18" s="3"/>
      <c r="D18" s="49"/>
      <c r="E18" s="42">
        <v>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32"/>
      <c r="S18" s="25">
        <f t="shared" si="3"/>
        <v>0</v>
      </c>
      <c r="T18" s="33"/>
      <c r="U18" s="2"/>
      <c r="V18" s="38"/>
      <c r="W18" s="39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>
        <v>12</v>
      </c>
      <c r="AM18" s="3">
        <v>22</v>
      </c>
    </row>
    <row r="19" spans="1:39" ht="11.25" customHeight="1" x14ac:dyDescent="0.25">
      <c r="A19" s="2"/>
      <c r="B19" s="3"/>
      <c r="C19" s="3"/>
      <c r="D19" s="49"/>
      <c r="E19" s="42">
        <v>0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32"/>
      <c r="S19" s="25">
        <f t="shared" si="3"/>
        <v>0</v>
      </c>
      <c r="T19" s="33"/>
      <c r="U19" s="2"/>
      <c r="V19" s="38"/>
      <c r="W19" s="3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>
        <v>13</v>
      </c>
      <c r="AM19" s="3">
        <v>23</v>
      </c>
    </row>
    <row r="20" spans="1:39" ht="11.25" customHeight="1" x14ac:dyDescent="0.25">
      <c r="A20" s="2"/>
      <c r="B20" s="3"/>
      <c r="C20" s="3"/>
      <c r="D20" s="49"/>
      <c r="E20" s="42">
        <v>0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32"/>
      <c r="S20" s="25">
        <f t="shared" si="3"/>
        <v>0</v>
      </c>
      <c r="T20" s="33"/>
      <c r="U20" s="2"/>
      <c r="V20" s="38"/>
      <c r="W20" s="39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v>14</v>
      </c>
      <c r="AM20" s="3">
        <v>28</v>
      </c>
    </row>
    <row r="21" spans="1:39" ht="11.25" customHeight="1" x14ac:dyDescent="0.25">
      <c r="A21" s="2"/>
      <c r="B21" s="3"/>
      <c r="C21" s="3"/>
      <c r="D21" s="49"/>
      <c r="E21" s="42">
        <v>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32"/>
      <c r="S21" s="25">
        <f t="shared" si="3"/>
        <v>0</v>
      </c>
      <c r="T21" s="33"/>
      <c r="U21" s="2"/>
      <c r="V21" s="38"/>
      <c r="W21" s="3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>
        <v>15</v>
      </c>
      <c r="AM21" s="3">
        <v>29</v>
      </c>
    </row>
    <row r="22" spans="1:39" ht="11.25" customHeight="1" x14ac:dyDescent="0.25">
      <c r="A22" s="2"/>
      <c r="B22" s="3"/>
      <c r="C22" s="3"/>
      <c r="D22" s="49"/>
      <c r="E22" s="42">
        <v>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32"/>
      <c r="S22" s="25">
        <f t="shared" si="3"/>
        <v>0</v>
      </c>
      <c r="T22" s="33"/>
      <c r="U22" s="2"/>
      <c r="V22" s="38"/>
      <c r="W22" s="3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>
        <v>16</v>
      </c>
      <c r="AM22" s="3">
        <v>30</v>
      </c>
    </row>
    <row r="23" spans="1:39" ht="11.25" customHeight="1" x14ac:dyDescent="0.25">
      <c r="A23" s="2"/>
      <c r="B23" s="3"/>
      <c r="C23" s="3"/>
      <c r="D23" s="49"/>
      <c r="E23" s="42">
        <v>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32"/>
      <c r="S23" s="25">
        <f t="shared" si="3"/>
        <v>0</v>
      </c>
      <c r="T23" s="33"/>
      <c r="U23" s="2"/>
      <c r="V23" s="38"/>
      <c r="W23" s="3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>
        <v>17</v>
      </c>
      <c r="AM23" s="3">
        <v>31</v>
      </c>
    </row>
    <row r="24" spans="1:39" ht="13.5" customHeight="1" x14ac:dyDescent="0.25">
      <c r="A24" s="2"/>
      <c r="B24" s="3"/>
      <c r="C24" s="3"/>
      <c r="D24" s="38"/>
      <c r="E24" s="19" t="s">
        <v>9</v>
      </c>
      <c r="F24" s="25">
        <f t="shared" ref="F24:Q24" si="4">SUM(F13:F23)</f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0</v>
      </c>
      <c r="K24" s="25">
        <f t="shared" si="4"/>
        <v>0</v>
      </c>
      <c r="L24" s="25">
        <f t="shared" si="4"/>
        <v>0</v>
      </c>
      <c r="M24" s="25">
        <f t="shared" si="4"/>
        <v>0</v>
      </c>
      <c r="N24" s="25">
        <f t="shared" si="4"/>
        <v>0</v>
      </c>
      <c r="O24" s="25">
        <f t="shared" si="4"/>
        <v>0</v>
      </c>
      <c r="P24" s="25">
        <f t="shared" si="4"/>
        <v>0</v>
      </c>
      <c r="Q24" s="25">
        <f t="shared" si="4"/>
        <v>0</v>
      </c>
      <c r="R24" s="25"/>
      <c r="S24" s="25">
        <f>SUM(S13:S23)</f>
        <v>0</v>
      </c>
      <c r="T24" s="33"/>
      <c r="U24" s="2"/>
      <c r="V24" s="38"/>
      <c r="W24" s="38"/>
      <c r="X24" s="3"/>
      <c r="Y24" s="3"/>
      <c r="Z24" s="3"/>
      <c r="AA24" s="3"/>
      <c r="AB24" s="3"/>
      <c r="AC24" s="3"/>
      <c r="AD24" s="3">
        <v>2</v>
      </c>
      <c r="AE24" s="3">
        <f>AD24-1</f>
        <v>1</v>
      </c>
      <c r="AF24" s="3"/>
      <c r="AG24" s="3">
        <v>2</v>
      </c>
      <c r="AH24" s="3">
        <f>AG24-1</f>
        <v>1</v>
      </c>
      <c r="AI24" s="3"/>
      <c r="AJ24" s="3"/>
      <c r="AK24" s="3"/>
      <c r="AL24" s="3">
        <v>18</v>
      </c>
      <c r="AM24" s="3">
        <v>32</v>
      </c>
    </row>
    <row r="25" spans="1:39" ht="13.5" customHeight="1" x14ac:dyDescent="0.25">
      <c r="A25" s="2"/>
      <c r="B25" s="3"/>
      <c r="C25" s="3"/>
      <c r="D25" s="8" t="s">
        <v>20</v>
      </c>
      <c r="E25" s="19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33"/>
      <c r="U25" s="2"/>
      <c r="V25" s="38"/>
      <c r="W25" s="3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1.25" customHeight="1" x14ac:dyDescent="0.25">
      <c r="A26" s="2"/>
      <c r="B26" s="3"/>
      <c r="C26" s="3"/>
      <c r="D26" s="41" t="s">
        <v>21</v>
      </c>
      <c r="E26" s="42">
        <v>0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32"/>
      <c r="S26" s="25">
        <f t="shared" ref="S26:S30" si="5">SUM(F26:Q26)</f>
        <v>0</v>
      </c>
      <c r="T26" s="33"/>
      <c r="U26" s="2"/>
      <c r="V26" s="38"/>
      <c r="W26" s="39"/>
      <c r="X26" s="3"/>
      <c r="Y26" s="3"/>
      <c r="Z26" s="3"/>
      <c r="AA26" s="3"/>
      <c r="AB26" s="3"/>
      <c r="AC26" s="50" t="s">
        <v>22</v>
      </c>
      <c r="AD26" s="50"/>
      <c r="AE26" s="50"/>
      <c r="AF26" s="50" t="s">
        <v>23</v>
      </c>
      <c r="AG26" s="50"/>
      <c r="AH26" s="50"/>
      <c r="AI26" s="3"/>
      <c r="AJ26" s="3"/>
      <c r="AK26" s="3"/>
      <c r="AL26" s="3">
        <v>19</v>
      </c>
      <c r="AM26" s="3">
        <v>33</v>
      </c>
    </row>
    <row r="27" spans="1:39" ht="11.25" customHeight="1" x14ac:dyDescent="0.25">
      <c r="A27" s="2"/>
      <c r="B27" s="3"/>
      <c r="C27" s="3"/>
      <c r="D27" s="41" t="s">
        <v>24</v>
      </c>
      <c r="E27" s="42">
        <v>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33"/>
      <c r="S27" s="25">
        <f t="shared" si="5"/>
        <v>0</v>
      </c>
      <c r="T27" s="33"/>
      <c r="U27" s="2"/>
      <c r="V27" s="38"/>
      <c r="W27" s="39"/>
      <c r="X27" s="3"/>
      <c r="Y27" s="3"/>
      <c r="Z27" s="3"/>
      <c r="AA27" s="3"/>
      <c r="AB27" s="9">
        <v>1</v>
      </c>
      <c r="AC27" s="53">
        <f>IF(AE24&gt;=$AB$27,0,$AB$27)</f>
        <v>0</v>
      </c>
      <c r="AD27" s="53">
        <f t="shared" ref="AD27:AD33" si="6">IF(AC27=0,0,LOOKUP(AC27,$AB$27:$AB$53,#REF!))</f>
        <v>0</v>
      </c>
      <c r="AE27" s="53">
        <f t="shared" ref="AE27:AE33" si="7">IF(AC27=0,0,LOOKUP(AC27,$AB$27:$AB$53,#REF!))</f>
        <v>0</v>
      </c>
      <c r="AF27" s="53">
        <f>IF($AH$24&gt;=AB27,0,AB27)</f>
        <v>0</v>
      </c>
      <c r="AG27" s="3">
        <f>IF($AF$27=0,0,LOOKUP($AF$27,$AB$27:$AB$53,#REF!))</f>
        <v>0</v>
      </c>
      <c r="AH27" s="3">
        <f t="shared" ref="AH27:AH33" si="8">IF(AF27=0,0,LOOKUP(AF27,$AB$27:$AB$53,#REF!))</f>
        <v>0</v>
      </c>
      <c r="AI27" s="3"/>
      <c r="AJ27" s="3"/>
      <c r="AK27" s="3"/>
      <c r="AL27" s="3">
        <v>20</v>
      </c>
      <c r="AM27" s="3">
        <v>34</v>
      </c>
    </row>
    <row r="28" spans="1:39" ht="20.25" customHeight="1" x14ac:dyDescent="0.25">
      <c r="A28" s="2"/>
      <c r="B28" s="3"/>
      <c r="C28" s="3"/>
      <c r="D28" s="54" t="s">
        <v>25</v>
      </c>
      <c r="E28" s="42">
        <v>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32"/>
      <c r="S28" s="25">
        <f t="shared" si="5"/>
        <v>0</v>
      </c>
      <c r="T28" s="33"/>
      <c r="U28" s="2"/>
      <c r="V28" s="38"/>
      <c r="W28" s="39"/>
      <c r="X28" s="3"/>
      <c r="Y28" s="3"/>
      <c r="Z28" s="3"/>
      <c r="AA28" s="3"/>
      <c r="AB28" s="9">
        <v>2</v>
      </c>
      <c r="AC28" s="53">
        <f t="shared" ref="AC28:AC33" si="9">IF($AE$24&gt;=AB28,0,AC27+1)</f>
        <v>1</v>
      </c>
      <c r="AD28" s="53" t="e">
        <f t="shared" si="6"/>
        <v>#REF!</v>
      </c>
      <c r="AE28" s="53" t="e">
        <f t="shared" si="7"/>
        <v>#REF!</v>
      </c>
      <c r="AF28" s="53">
        <f t="shared" ref="AF28:AF33" si="10">IF($AH$24&gt;=AB28,0,AF27+1)</f>
        <v>1</v>
      </c>
      <c r="AG28" s="3" t="e">
        <f t="shared" ref="AG28:AG33" si="11">IF(AF28=0,0,LOOKUP(AF28,$AB$27:$AB$53,#REF!))</f>
        <v>#REF!</v>
      </c>
      <c r="AH28" s="3" t="e">
        <f t="shared" si="8"/>
        <v>#REF!</v>
      </c>
      <c r="AI28" s="3"/>
      <c r="AJ28" s="3"/>
      <c r="AK28" s="3"/>
      <c r="AL28" s="3">
        <v>21</v>
      </c>
      <c r="AM28" s="3">
        <v>35</v>
      </c>
    </row>
    <row r="29" spans="1:39" ht="11.25" customHeight="1" x14ac:dyDescent="0.25">
      <c r="A29" s="2"/>
      <c r="B29" s="3"/>
      <c r="C29" s="3"/>
      <c r="D29" s="49" t="s">
        <v>26</v>
      </c>
      <c r="E29" s="42">
        <v>0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32"/>
      <c r="S29" s="25">
        <f t="shared" si="5"/>
        <v>0</v>
      </c>
      <c r="T29" s="33"/>
      <c r="U29" s="2"/>
      <c r="V29" s="38"/>
      <c r="W29" s="39"/>
      <c r="X29" s="3"/>
      <c r="Y29" s="3"/>
      <c r="Z29" s="3"/>
      <c r="AA29" s="3"/>
      <c r="AB29" s="9">
        <v>3</v>
      </c>
      <c r="AC29" s="53">
        <f t="shared" si="9"/>
        <v>2</v>
      </c>
      <c r="AD29" s="53" t="e">
        <f t="shared" si="6"/>
        <v>#REF!</v>
      </c>
      <c r="AE29" s="53" t="e">
        <f t="shared" si="7"/>
        <v>#REF!</v>
      </c>
      <c r="AF29" s="53">
        <f t="shared" si="10"/>
        <v>2</v>
      </c>
      <c r="AG29" s="3" t="e">
        <f t="shared" si="11"/>
        <v>#REF!</v>
      </c>
      <c r="AH29" s="3" t="e">
        <f t="shared" si="8"/>
        <v>#REF!</v>
      </c>
      <c r="AI29" s="3"/>
      <c r="AJ29" s="3"/>
      <c r="AK29" s="3"/>
      <c r="AL29" s="3">
        <v>22</v>
      </c>
      <c r="AM29" s="3">
        <v>36</v>
      </c>
    </row>
    <row r="30" spans="1:39" ht="11.25" customHeight="1" x14ac:dyDescent="0.25">
      <c r="A30" s="2"/>
      <c r="B30" s="3"/>
      <c r="C30" s="3"/>
      <c r="D30" s="55"/>
      <c r="E30" s="42">
        <v>0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32"/>
      <c r="S30" s="25">
        <f t="shared" si="5"/>
        <v>0</v>
      </c>
      <c r="T30" s="33"/>
      <c r="U30" s="2"/>
      <c r="V30" s="38"/>
      <c r="W30" s="39"/>
      <c r="X30" s="3"/>
      <c r="Y30" s="3"/>
      <c r="Z30" s="3"/>
      <c r="AA30" s="3"/>
      <c r="AB30" s="9">
        <v>4</v>
      </c>
      <c r="AC30" s="53">
        <f t="shared" si="9"/>
        <v>3</v>
      </c>
      <c r="AD30" s="53" t="e">
        <f t="shared" si="6"/>
        <v>#REF!</v>
      </c>
      <c r="AE30" s="53" t="e">
        <f t="shared" si="7"/>
        <v>#REF!</v>
      </c>
      <c r="AF30" s="53">
        <f t="shared" si="10"/>
        <v>3</v>
      </c>
      <c r="AG30" s="3" t="e">
        <f t="shared" si="11"/>
        <v>#REF!</v>
      </c>
      <c r="AH30" s="3" t="e">
        <f t="shared" si="8"/>
        <v>#REF!</v>
      </c>
      <c r="AI30" s="3"/>
      <c r="AJ30" s="3"/>
      <c r="AK30" s="3"/>
      <c r="AL30" s="3">
        <v>23</v>
      </c>
      <c r="AM30" s="3">
        <v>37</v>
      </c>
    </row>
    <row r="31" spans="1:39" ht="10.5" customHeight="1" x14ac:dyDescent="0.25">
      <c r="A31" s="2"/>
      <c r="B31" s="3"/>
      <c r="C31" s="3"/>
      <c r="D31" s="58"/>
      <c r="E31" s="59" t="s">
        <v>27</v>
      </c>
      <c r="F31" s="60">
        <f t="shared" ref="F31:Q31" si="12">(F9*$E$9)+(F10*$E$10)+(F13*$E$13)+(F14*$E$14)+(F15*$E$15)+(F16*$E$16)+(F17*$E$17)+(F18*$E$18)+(F19*$E$19)+(F20*$E$20)+(F21*$E$21)+(F22*$E$22)+(F23*$E$23)+(F26*$E$26)+(F27*$E$27)+(F28*$E$28)+(F29*$E$29)+(F30*$E$30)</f>
        <v>0</v>
      </c>
      <c r="G31" s="60">
        <f t="shared" si="12"/>
        <v>0</v>
      </c>
      <c r="H31" s="60">
        <f t="shared" si="12"/>
        <v>0</v>
      </c>
      <c r="I31" s="60">
        <f t="shared" si="12"/>
        <v>0</v>
      </c>
      <c r="J31" s="60">
        <f t="shared" si="12"/>
        <v>0</v>
      </c>
      <c r="K31" s="60">
        <f t="shared" si="12"/>
        <v>0</v>
      </c>
      <c r="L31" s="60">
        <f t="shared" si="12"/>
        <v>0</v>
      </c>
      <c r="M31" s="60">
        <f t="shared" si="12"/>
        <v>0</v>
      </c>
      <c r="N31" s="60">
        <f t="shared" si="12"/>
        <v>0</v>
      </c>
      <c r="O31" s="60">
        <f t="shared" si="12"/>
        <v>0</v>
      </c>
      <c r="P31" s="60">
        <f t="shared" si="12"/>
        <v>0</v>
      </c>
      <c r="Q31" s="60">
        <f t="shared" si="12"/>
        <v>0</v>
      </c>
      <c r="R31" s="32"/>
      <c r="S31" s="25">
        <f>(S9*$E$9)+(S10*$E$10)+(S13*$E$13)+(S14*$E$14)+(S15*$E$15)+(S16*$E$16)+(S17*$E$17)+(S18*$E$18)+(S19*$E$19)+(S20*$E$20)+(S21*$E$21)+(S22*$E$22)+(S23*$E$23)+(S26*$E$26)+(S27*$E$27)+(S28*$E$28)+(S29*$E$29)+(S30*$E$30)</f>
        <v>0</v>
      </c>
      <c r="T31" s="33"/>
      <c r="U31" s="2"/>
      <c r="V31" s="38"/>
      <c r="W31" s="38"/>
      <c r="X31" s="3"/>
      <c r="Y31" s="3"/>
      <c r="Z31" s="3"/>
      <c r="AA31" s="3"/>
      <c r="AB31" s="9">
        <v>5</v>
      </c>
      <c r="AC31" s="53">
        <f t="shared" si="9"/>
        <v>4</v>
      </c>
      <c r="AD31" s="53" t="e">
        <f t="shared" si="6"/>
        <v>#REF!</v>
      </c>
      <c r="AE31" s="53" t="e">
        <f t="shared" si="7"/>
        <v>#REF!</v>
      </c>
      <c r="AF31" s="53">
        <f t="shared" si="10"/>
        <v>4</v>
      </c>
      <c r="AG31" s="3" t="e">
        <f t="shared" si="11"/>
        <v>#REF!</v>
      </c>
      <c r="AH31" s="3" t="e">
        <f t="shared" si="8"/>
        <v>#REF!</v>
      </c>
      <c r="AI31" s="3"/>
      <c r="AJ31" s="3"/>
      <c r="AK31" s="3"/>
      <c r="AL31" s="3">
        <v>24</v>
      </c>
      <c r="AM31" s="3">
        <v>38</v>
      </c>
    </row>
    <row r="32" spans="1:39" ht="11.25" customHeight="1" x14ac:dyDescent="0.25">
      <c r="A32" s="2"/>
      <c r="B32" s="3"/>
      <c r="C32" s="3"/>
      <c r="D32" s="38"/>
      <c r="E32" s="19" t="s">
        <v>28</v>
      </c>
      <c r="F32" s="25">
        <f t="shared" ref="F32:Q32" si="13">SUM(F11)+F24+SUM(F26:F31)</f>
        <v>0</v>
      </c>
      <c r="G32" s="25">
        <f t="shared" si="13"/>
        <v>0</v>
      </c>
      <c r="H32" s="25">
        <f t="shared" si="13"/>
        <v>0</v>
      </c>
      <c r="I32" s="25">
        <f t="shared" si="13"/>
        <v>0</v>
      </c>
      <c r="J32" s="25">
        <f t="shared" si="13"/>
        <v>0</v>
      </c>
      <c r="K32" s="25">
        <f t="shared" si="13"/>
        <v>0</v>
      </c>
      <c r="L32" s="25">
        <f t="shared" si="13"/>
        <v>0</v>
      </c>
      <c r="M32" s="25">
        <f t="shared" si="13"/>
        <v>0</v>
      </c>
      <c r="N32" s="25">
        <f t="shared" si="13"/>
        <v>0</v>
      </c>
      <c r="O32" s="25">
        <f t="shared" si="13"/>
        <v>0</v>
      </c>
      <c r="P32" s="25">
        <f t="shared" si="13"/>
        <v>0</v>
      </c>
      <c r="Q32" s="25">
        <f t="shared" si="13"/>
        <v>0</v>
      </c>
      <c r="R32" s="25"/>
      <c r="S32" s="25">
        <f>SUM(S9:S10,S24,S26:S31)</f>
        <v>0</v>
      </c>
      <c r="T32" s="33"/>
      <c r="U32" s="2"/>
      <c r="V32" s="8"/>
      <c r="W32" s="38"/>
      <c r="X32" s="3"/>
      <c r="Y32" s="3"/>
      <c r="Z32" s="3"/>
      <c r="AA32" s="3"/>
      <c r="AB32" s="9">
        <v>6</v>
      </c>
      <c r="AC32" s="53">
        <f t="shared" si="9"/>
        <v>5</v>
      </c>
      <c r="AD32" s="53" t="e">
        <f t="shared" si="6"/>
        <v>#REF!</v>
      </c>
      <c r="AE32" s="53" t="e">
        <f t="shared" si="7"/>
        <v>#REF!</v>
      </c>
      <c r="AF32" s="53">
        <f t="shared" si="10"/>
        <v>5</v>
      </c>
      <c r="AG32" s="3" t="e">
        <f t="shared" si="11"/>
        <v>#REF!</v>
      </c>
      <c r="AH32" s="3" t="e">
        <f t="shared" si="8"/>
        <v>#REF!</v>
      </c>
      <c r="AI32" s="3"/>
      <c r="AJ32" s="3"/>
      <c r="AK32" s="3"/>
      <c r="AL32" s="3">
        <v>25</v>
      </c>
      <c r="AM32" s="3">
        <v>39</v>
      </c>
    </row>
    <row r="33" spans="1:39" ht="17.25" customHeight="1" thickBot="1" x14ac:dyDescent="0.3">
      <c r="A33" s="2"/>
      <c r="B33" s="3"/>
      <c r="C33" s="12" t="s">
        <v>29</v>
      </c>
      <c r="D33" s="12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3"/>
      <c r="S33" s="64"/>
      <c r="T33" s="33"/>
      <c r="U33" s="2"/>
      <c r="V33" s="8"/>
      <c r="W33" s="38"/>
      <c r="X33" s="3"/>
      <c r="Y33" s="3"/>
      <c r="Z33" s="3"/>
      <c r="AA33" s="3"/>
      <c r="AB33" s="9">
        <v>7</v>
      </c>
      <c r="AC33" s="53">
        <f t="shared" si="9"/>
        <v>6</v>
      </c>
      <c r="AD33" s="53" t="e">
        <f t="shared" si="6"/>
        <v>#REF!</v>
      </c>
      <c r="AE33" s="53" t="e">
        <f t="shared" si="7"/>
        <v>#REF!</v>
      </c>
      <c r="AF33" s="53">
        <f t="shared" si="10"/>
        <v>6</v>
      </c>
      <c r="AG33" s="3" t="e">
        <f t="shared" si="11"/>
        <v>#REF!</v>
      </c>
      <c r="AH33" s="3" t="e">
        <f t="shared" si="8"/>
        <v>#REF!</v>
      </c>
      <c r="AI33" s="3"/>
      <c r="AJ33" s="3"/>
      <c r="AK33" s="3"/>
      <c r="AL33" s="3">
        <v>26</v>
      </c>
      <c r="AM33" s="3">
        <v>40</v>
      </c>
    </row>
    <row r="34" spans="1:39" ht="15.75" customHeight="1" thickTop="1" x14ac:dyDescent="0.25">
      <c r="A34" s="2"/>
      <c r="B34" s="3"/>
      <c r="C34" s="23"/>
      <c r="D34" s="46" t="s">
        <v>30</v>
      </c>
      <c r="E34" s="8"/>
      <c r="F34" s="65" t="str">
        <f t="shared" ref="F34:Q34" si="14">F6</f>
        <v>jan</v>
      </c>
      <c r="G34" s="65" t="str">
        <f t="shared" si="14"/>
        <v>feb</v>
      </c>
      <c r="H34" s="65" t="str">
        <f t="shared" si="14"/>
        <v>mar</v>
      </c>
      <c r="I34" s="65" t="str">
        <f t="shared" si="14"/>
        <v>apr</v>
      </c>
      <c r="J34" s="65" t="str">
        <f t="shared" si="14"/>
        <v>mai</v>
      </c>
      <c r="K34" s="65" t="str">
        <f t="shared" si="14"/>
        <v>jūn</v>
      </c>
      <c r="L34" s="65" t="str">
        <f t="shared" si="14"/>
        <v>jūl</v>
      </c>
      <c r="M34" s="65" t="str">
        <f t="shared" si="14"/>
        <v>aug</v>
      </c>
      <c r="N34" s="65" t="str">
        <f t="shared" si="14"/>
        <v>sep</v>
      </c>
      <c r="O34" s="65" t="str">
        <f t="shared" si="14"/>
        <v>okt</v>
      </c>
      <c r="P34" s="65" t="str">
        <f t="shared" si="14"/>
        <v>nov</v>
      </c>
      <c r="Q34" s="65" t="str">
        <f t="shared" si="14"/>
        <v>dec</v>
      </c>
      <c r="R34" s="32"/>
      <c r="S34" s="66" t="s">
        <v>9</v>
      </c>
      <c r="T34" s="33"/>
      <c r="U34" s="2"/>
      <c r="V34" s="8"/>
      <c r="W34" s="38"/>
      <c r="X34" s="3"/>
      <c r="Y34" s="3"/>
      <c r="Z34" s="3"/>
      <c r="AA34" s="3"/>
      <c r="AB34" s="9"/>
      <c r="AC34" s="53"/>
      <c r="AD34" s="53"/>
      <c r="AE34" s="53"/>
      <c r="AF34" s="53"/>
      <c r="AG34" s="3"/>
      <c r="AH34" s="3"/>
      <c r="AI34" s="3"/>
      <c r="AJ34" s="3"/>
      <c r="AK34" s="3"/>
      <c r="AL34" s="3"/>
      <c r="AM34" s="3"/>
    </row>
    <row r="35" spans="1:39" ht="11.25" customHeight="1" x14ac:dyDescent="0.25">
      <c r="A35" s="2"/>
      <c r="B35" s="3"/>
      <c r="C35" s="3"/>
      <c r="D35" s="67" t="s">
        <v>31</v>
      </c>
      <c r="E35" s="42">
        <v>0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32"/>
      <c r="S35" s="25">
        <f>SUM(F35:Q35)</f>
        <v>0</v>
      </c>
      <c r="T35" s="33"/>
      <c r="U35" s="2"/>
      <c r="V35" s="38"/>
      <c r="W35" s="39"/>
      <c r="X35" s="3"/>
      <c r="Y35" s="3"/>
      <c r="Z35" s="3"/>
      <c r="AA35" s="3"/>
      <c r="AB35" s="9">
        <v>8</v>
      </c>
      <c r="AC35" s="53">
        <f>IF($AE$24&gt;=AB35,0,AC33+1)</f>
        <v>7</v>
      </c>
      <c r="AD35" s="53" t="e">
        <f>IF(AC35=0,0,LOOKUP(AC35,$AB$27:$AB$53,#REF!))</f>
        <v>#REF!</v>
      </c>
      <c r="AE35" s="53" t="e">
        <f>IF(AC35=0,0,LOOKUP(AC35,$AB$27:$AB$53,#REF!))</f>
        <v>#REF!</v>
      </c>
      <c r="AF35" s="53">
        <f>IF($AH$24&gt;=AB35,0,AF33+1)</f>
        <v>7</v>
      </c>
      <c r="AG35" s="3" t="e">
        <f>IF(AF35=0,0,LOOKUP(AF35,$AB$27:$AB$53,#REF!))</f>
        <v>#REF!</v>
      </c>
      <c r="AH35" s="3" t="e">
        <f>IF(AF35=0,0,LOOKUP(AF35,$AB$27:$AB$53,#REF!))</f>
        <v>#REF!</v>
      </c>
      <c r="AI35" s="3"/>
      <c r="AJ35" s="3"/>
      <c r="AK35" s="3"/>
      <c r="AL35" s="3">
        <v>27</v>
      </c>
      <c r="AM35" s="3">
        <v>42</v>
      </c>
    </row>
    <row r="36" spans="1:39" ht="13.5" customHeight="1" x14ac:dyDescent="0.25">
      <c r="A36" s="2"/>
      <c r="B36" s="3"/>
      <c r="C36" s="3"/>
      <c r="D36" s="70"/>
      <c r="E36" s="71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32"/>
      <c r="S36" s="25"/>
      <c r="T36" s="33"/>
      <c r="U36" s="2"/>
      <c r="V36" s="38"/>
      <c r="W36" s="38"/>
      <c r="X36" s="3"/>
      <c r="Y36" s="3"/>
      <c r="Z36" s="3"/>
      <c r="AA36" s="3"/>
      <c r="AB36" s="9"/>
      <c r="AC36" s="53"/>
      <c r="AD36" s="53"/>
      <c r="AE36" s="53"/>
      <c r="AF36" s="53"/>
      <c r="AG36" s="3"/>
      <c r="AH36" s="3"/>
      <c r="AI36" s="3"/>
      <c r="AJ36" s="3"/>
      <c r="AK36" s="3"/>
      <c r="AL36" s="3"/>
      <c r="AM36" s="3"/>
    </row>
    <row r="37" spans="1:39" ht="11.25" customHeight="1" x14ac:dyDescent="0.25">
      <c r="A37" s="2"/>
      <c r="B37" s="3"/>
      <c r="C37" s="3"/>
      <c r="D37" s="73" t="s">
        <v>32</v>
      </c>
      <c r="E37" s="42">
        <v>0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/>
      <c r="R37" s="32"/>
      <c r="S37" s="25">
        <f t="shared" ref="S37:S49" si="15">SUM(F37:Q37)</f>
        <v>0</v>
      </c>
      <c r="T37" s="33"/>
      <c r="U37" s="2"/>
      <c r="V37" s="38"/>
      <c r="W37" s="39"/>
      <c r="X37" s="3"/>
      <c r="Y37" s="3"/>
      <c r="Z37" s="3"/>
      <c r="AA37" s="3"/>
      <c r="AB37" s="9">
        <v>9</v>
      </c>
      <c r="AC37" s="53">
        <f>IF($AE$24&gt;=AB37,0,AC35+1)</f>
        <v>8</v>
      </c>
      <c r="AD37" s="53" t="e">
        <f t="shared" ref="AD37:AD50" si="16">IF(AC37=0,0,LOOKUP(AC37,$AB$27:$AB$53,#REF!))</f>
        <v>#REF!</v>
      </c>
      <c r="AE37" s="53" t="e">
        <f t="shared" ref="AE37:AE50" si="17">IF(AC37=0,0,LOOKUP(AC37,$AB$27:$AB$53,#REF!))</f>
        <v>#REF!</v>
      </c>
      <c r="AF37" s="53">
        <f>IF($AH$24&gt;=AB37,0,AF35+1)</f>
        <v>8</v>
      </c>
      <c r="AG37" s="3" t="e">
        <f t="shared" ref="AG37:AG50" si="18">IF(AF37=0,0,LOOKUP(AF37,$AB$27:$AB$53,#REF!))</f>
        <v>#REF!</v>
      </c>
      <c r="AH37" s="3" t="e">
        <f t="shared" ref="AH37:AH50" si="19">IF(AF37=0,0,LOOKUP(AF37,$AB$27:$AB$53,#REF!))</f>
        <v>#REF!</v>
      </c>
      <c r="AI37" s="3"/>
      <c r="AJ37" s="3"/>
      <c r="AK37" s="3"/>
      <c r="AL37" s="3">
        <v>28</v>
      </c>
      <c r="AM37" s="3">
        <v>43</v>
      </c>
    </row>
    <row r="38" spans="1:39" ht="11.25" customHeight="1" x14ac:dyDescent="0.25">
      <c r="A38" s="2"/>
      <c r="B38" s="3"/>
      <c r="C38" s="3"/>
      <c r="D38" s="73" t="s">
        <v>33</v>
      </c>
      <c r="E38" s="42">
        <v>0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  <c r="R38" s="32"/>
      <c r="S38" s="25">
        <f t="shared" si="15"/>
        <v>0</v>
      </c>
      <c r="T38" s="33"/>
      <c r="U38" s="2"/>
      <c r="V38" s="38"/>
      <c r="W38" s="39"/>
      <c r="X38" s="3"/>
      <c r="Y38" s="3"/>
      <c r="Z38" s="3"/>
      <c r="AA38" s="3"/>
      <c r="AB38" s="9">
        <v>10</v>
      </c>
      <c r="AC38" s="53">
        <f t="shared" ref="AC38:AC50" si="20">IF($AE$24&gt;=AB38,0,AC37+1)</f>
        <v>9</v>
      </c>
      <c r="AD38" s="53" t="e">
        <f t="shared" si="16"/>
        <v>#REF!</v>
      </c>
      <c r="AE38" s="53" t="e">
        <f t="shared" si="17"/>
        <v>#REF!</v>
      </c>
      <c r="AF38" s="53">
        <f t="shared" ref="AF38:AF50" si="21">IF($AH$24&gt;=AB38,0,AF37+1)</f>
        <v>9</v>
      </c>
      <c r="AG38" s="3" t="e">
        <f t="shared" si="18"/>
        <v>#REF!</v>
      </c>
      <c r="AH38" s="3" t="e">
        <f t="shared" si="19"/>
        <v>#REF!</v>
      </c>
      <c r="AI38" s="3"/>
      <c r="AJ38" s="3"/>
      <c r="AK38" s="3"/>
      <c r="AL38" s="3">
        <v>29</v>
      </c>
      <c r="AM38" s="3">
        <v>44</v>
      </c>
    </row>
    <row r="39" spans="1:39" ht="11.25" customHeight="1" x14ac:dyDescent="0.25">
      <c r="A39" s="2"/>
      <c r="B39" s="3"/>
      <c r="C39" s="3"/>
      <c r="D39" s="73" t="s">
        <v>34</v>
      </c>
      <c r="E39" s="42">
        <v>0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R39" s="32"/>
      <c r="S39" s="25">
        <f t="shared" si="15"/>
        <v>0</v>
      </c>
      <c r="T39" s="33"/>
      <c r="U39" s="2"/>
      <c r="V39" s="38"/>
      <c r="W39" s="39"/>
      <c r="X39" s="3"/>
      <c r="Y39" s="3"/>
      <c r="Z39" s="3"/>
      <c r="AA39" s="3"/>
      <c r="AB39" s="9">
        <v>11</v>
      </c>
      <c r="AC39" s="53">
        <f t="shared" si="20"/>
        <v>10</v>
      </c>
      <c r="AD39" s="53" t="e">
        <f t="shared" si="16"/>
        <v>#REF!</v>
      </c>
      <c r="AE39" s="53" t="e">
        <f t="shared" si="17"/>
        <v>#REF!</v>
      </c>
      <c r="AF39" s="53">
        <f t="shared" si="21"/>
        <v>10</v>
      </c>
      <c r="AG39" s="3" t="e">
        <f t="shared" si="18"/>
        <v>#REF!</v>
      </c>
      <c r="AH39" s="3" t="e">
        <f t="shared" si="19"/>
        <v>#REF!</v>
      </c>
      <c r="AI39" s="3"/>
      <c r="AJ39" s="3"/>
      <c r="AK39" s="3"/>
      <c r="AL39" s="3">
        <v>30</v>
      </c>
      <c r="AM39" s="3">
        <v>45</v>
      </c>
    </row>
    <row r="40" spans="1:39" ht="11.25" customHeight="1" x14ac:dyDescent="0.25">
      <c r="A40" s="2"/>
      <c r="B40" s="3"/>
      <c r="C40" s="3"/>
      <c r="D40" s="73" t="s">
        <v>35</v>
      </c>
      <c r="E40" s="42">
        <v>0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  <c r="R40" s="32"/>
      <c r="S40" s="25">
        <f t="shared" si="15"/>
        <v>0</v>
      </c>
      <c r="T40" s="33"/>
      <c r="U40" s="2"/>
      <c r="V40" s="38"/>
      <c r="W40" s="39"/>
      <c r="X40" s="3"/>
      <c r="Y40" s="3"/>
      <c r="Z40" s="3"/>
      <c r="AA40" s="3"/>
      <c r="AB40" s="9">
        <v>12</v>
      </c>
      <c r="AC40" s="53">
        <f t="shared" si="20"/>
        <v>11</v>
      </c>
      <c r="AD40" s="53" t="e">
        <f t="shared" si="16"/>
        <v>#REF!</v>
      </c>
      <c r="AE40" s="53" t="e">
        <f t="shared" si="17"/>
        <v>#REF!</v>
      </c>
      <c r="AF40" s="53">
        <f t="shared" si="21"/>
        <v>11</v>
      </c>
      <c r="AG40" s="3" t="e">
        <f t="shared" si="18"/>
        <v>#REF!</v>
      </c>
      <c r="AH40" s="3" t="e">
        <f t="shared" si="19"/>
        <v>#REF!</v>
      </c>
      <c r="AI40" s="3"/>
      <c r="AJ40" s="3"/>
      <c r="AK40" s="3"/>
      <c r="AL40" s="3">
        <v>31</v>
      </c>
      <c r="AM40" s="3">
        <v>46</v>
      </c>
    </row>
    <row r="41" spans="1:39" ht="11.25" customHeight="1" x14ac:dyDescent="0.25">
      <c r="A41" s="2"/>
      <c r="B41" s="3"/>
      <c r="C41" s="3"/>
      <c r="D41" s="73" t="s">
        <v>36</v>
      </c>
      <c r="E41" s="42">
        <v>0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32"/>
      <c r="S41" s="25">
        <f t="shared" si="15"/>
        <v>0</v>
      </c>
      <c r="T41" s="33"/>
      <c r="U41" s="2"/>
      <c r="V41" s="38"/>
      <c r="W41" s="39"/>
      <c r="X41" s="3"/>
      <c r="Y41" s="3"/>
      <c r="Z41" s="3"/>
      <c r="AA41" s="3"/>
      <c r="AB41" s="9">
        <v>13</v>
      </c>
      <c r="AC41" s="53">
        <f t="shared" si="20"/>
        <v>12</v>
      </c>
      <c r="AD41" s="53" t="e">
        <f t="shared" si="16"/>
        <v>#REF!</v>
      </c>
      <c r="AE41" s="53" t="e">
        <f t="shared" si="17"/>
        <v>#REF!</v>
      </c>
      <c r="AF41" s="53">
        <f t="shared" si="21"/>
        <v>12</v>
      </c>
      <c r="AG41" s="3" t="e">
        <f t="shared" si="18"/>
        <v>#REF!</v>
      </c>
      <c r="AH41" s="3" t="e">
        <f t="shared" si="19"/>
        <v>#REF!</v>
      </c>
      <c r="AI41" s="3"/>
      <c r="AJ41" s="3"/>
      <c r="AK41" s="3"/>
      <c r="AL41" s="3">
        <v>32</v>
      </c>
      <c r="AM41" s="3">
        <v>47</v>
      </c>
    </row>
    <row r="42" spans="1:39" ht="11.25" customHeight="1" x14ac:dyDescent="0.25">
      <c r="A42" s="2"/>
      <c r="B42" s="3"/>
      <c r="C42" s="3"/>
      <c r="D42" s="73" t="s">
        <v>37</v>
      </c>
      <c r="E42" s="42">
        <v>0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32"/>
      <c r="S42" s="25">
        <f t="shared" si="15"/>
        <v>0</v>
      </c>
      <c r="T42" s="33"/>
      <c r="U42" s="2"/>
      <c r="V42" s="38"/>
      <c r="W42" s="39"/>
      <c r="X42" s="3"/>
      <c r="Y42" s="3"/>
      <c r="Z42" s="3"/>
      <c r="AA42" s="3"/>
      <c r="AB42" s="9">
        <v>14</v>
      </c>
      <c r="AC42" s="53">
        <f t="shared" si="20"/>
        <v>13</v>
      </c>
      <c r="AD42" s="53" t="e">
        <f t="shared" si="16"/>
        <v>#REF!</v>
      </c>
      <c r="AE42" s="53" t="e">
        <f t="shared" si="17"/>
        <v>#REF!</v>
      </c>
      <c r="AF42" s="53">
        <f t="shared" si="21"/>
        <v>13</v>
      </c>
      <c r="AG42" s="3" t="e">
        <f t="shared" si="18"/>
        <v>#REF!</v>
      </c>
      <c r="AH42" s="3" t="e">
        <f t="shared" si="19"/>
        <v>#REF!</v>
      </c>
      <c r="AI42" s="3"/>
      <c r="AJ42" s="3"/>
      <c r="AK42" s="3"/>
      <c r="AL42" s="3">
        <v>33</v>
      </c>
      <c r="AM42" s="3">
        <v>48</v>
      </c>
    </row>
    <row r="43" spans="1:39" ht="11.25" customHeight="1" x14ac:dyDescent="0.25">
      <c r="A43" s="2"/>
      <c r="B43" s="3"/>
      <c r="C43" s="3"/>
      <c r="D43" s="73" t="s">
        <v>38</v>
      </c>
      <c r="E43" s="42">
        <v>0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  <c r="R43" s="32"/>
      <c r="S43" s="25">
        <f t="shared" si="15"/>
        <v>0</v>
      </c>
      <c r="T43" s="33"/>
      <c r="U43" s="2"/>
      <c r="V43" s="38"/>
      <c r="W43" s="39"/>
      <c r="X43" s="3"/>
      <c r="Y43" s="3"/>
      <c r="Z43" s="3"/>
      <c r="AA43" s="3"/>
      <c r="AB43" s="9">
        <v>15</v>
      </c>
      <c r="AC43" s="53">
        <f t="shared" si="20"/>
        <v>14</v>
      </c>
      <c r="AD43" s="53" t="e">
        <f t="shared" si="16"/>
        <v>#REF!</v>
      </c>
      <c r="AE43" s="53" t="e">
        <f t="shared" si="17"/>
        <v>#REF!</v>
      </c>
      <c r="AF43" s="53">
        <f t="shared" si="21"/>
        <v>14</v>
      </c>
      <c r="AG43" s="3" t="e">
        <f t="shared" si="18"/>
        <v>#REF!</v>
      </c>
      <c r="AH43" s="3" t="e">
        <f t="shared" si="19"/>
        <v>#REF!</v>
      </c>
      <c r="AI43" s="3"/>
      <c r="AJ43" s="3"/>
      <c r="AK43" s="3"/>
      <c r="AL43" s="3">
        <v>34</v>
      </c>
      <c r="AM43" s="3">
        <v>49</v>
      </c>
    </row>
    <row r="44" spans="1:39" ht="11.25" customHeight="1" x14ac:dyDescent="0.25">
      <c r="A44" s="2"/>
      <c r="B44" s="3"/>
      <c r="C44" s="3"/>
      <c r="D44" s="73"/>
      <c r="E44" s="42">
        <v>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32"/>
      <c r="S44" s="25">
        <f t="shared" si="15"/>
        <v>0</v>
      </c>
      <c r="T44" s="33"/>
      <c r="U44" s="2"/>
      <c r="V44" s="38"/>
      <c r="W44" s="39"/>
      <c r="X44" s="3"/>
      <c r="Y44" s="3"/>
      <c r="Z44" s="3"/>
      <c r="AA44" s="3"/>
      <c r="AB44" s="9">
        <v>16</v>
      </c>
      <c r="AC44" s="53">
        <f t="shared" si="20"/>
        <v>15</v>
      </c>
      <c r="AD44" s="53" t="e">
        <f t="shared" si="16"/>
        <v>#REF!</v>
      </c>
      <c r="AE44" s="53" t="e">
        <f t="shared" si="17"/>
        <v>#REF!</v>
      </c>
      <c r="AF44" s="53">
        <f t="shared" si="21"/>
        <v>15</v>
      </c>
      <c r="AG44" s="3" t="e">
        <f t="shared" si="18"/>
        <v>#REF!</v>
      </c>
      <c r="AH44" s="3" t="e">
        <f t="shared" si="19"/>
        <v>#REF!</v>
      </c>
      <c r="AI44" s="3"/>
      <c r="AJ44" s="3"/>
      <c r="AK44" s="3"/>
      <c r="AL44" s="3">
        <v>35</v>
      </c>
      <c r="AM44" s="3">
        <v>50</v>
      </c>
    </row>
    <row r="45" spans="1:39" ht="11.25" customHeight="1" x14ac:dyDescent="0.25">
      <c r="A45" s="2"/>
      <c r="B45" s="3"/>
      <c r="C45" s="3"/>
      <c r="D45" s="73"/>
      <c r="E45" s="42">
        <v>0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32"/>
      <c r="S45" s="25">
        <f t="shared" si="15"/>
        <v>0</v>
      </c>
      <c r="T45" s="33"/>
      <c r="U45" s="2"/>
      <c r="V45" s="38"/>
      <c r="W45" s="39"/>
      <c r="X45" s="3"/>
      <c r="Y45" s="3"/>
      <c r="Z45" s="3"/>
      <c r="AA45" s="3"/>
      <c r="AB45" s="9">
        <v>17</v>
      </c>
      <c r="AC45" s="53">
        <f t="shared" si="20"/>
        <v>16</v>
      </c>
      <c r="AD45" s="53" t="e">
        <f t="shared" si="16"/>
        <v>#REF!</v>
      </c>
      <c r="AE45" s="53" t="e">
        <f t="shared" si="17"/>
        <v>#REF!</v>
      </c>
      <c r="AF45" s="53">
        <f t="shared" si="21"/>
        <v>16</v>
      </c>
      <c r="AG45" s="3" t="e">
        <f t="shared" si="18"/>
        <v>#REF!</v>
      </c>
      <c r="AH45" s="3" t="e">
        <f t="shared" si="19"/>
        <v>#REF!</v>
      </c>
      <c r="AI45" s="3"/>
      <c r="AJ45" s="3"/>
      <c r="AK45" s="3"/>
      <c r="AL45" s="3">
        <v>36</v>
      </c>
      <c r="AM45" s="3">
        <v>51</v>
      </c>
    </row>
    <row r="46" spans="1:39" ht="11.25" customHeight="1" x14ac:dyDescent="0.25">
      <c r="A46" s="2"/>
      <c r="B46" s="3"/>
      <c r="C46" s="3"/>
      <c r="D46" s="73"/>
      <c r="E46" s="42">
        <v>0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32"/>
      <c r="S46" s="25">
        <f t="shared" si="15"/>
        <v>0</v>
      </c>
      <c r="T46" s="33"/>
      <c r="U46" s="2"/>
      <c r="V46" s="38"/>
      <c r="W46" s="39"/>
      <c r="X46" s="3"/>
      <c r="Y46" s="3"/>
      <c r="Z46" s="3"/>
      <c r="AA46" s="3"/>
      <c r="AB46" s="9">
        <v>18</v>
      </c>
      <c r="AC46" s="53">
        <f t="shared" si="20"/>
        <v>17</v>
      </c>
      <c r="AD46" s="53" t="e">
        <f t="shared" si="16"/>
        <v>#REF!</v>
      </c>
      <c r="AE46" s="53" t="e">
        <f t="shared" si="17"/>
        <v>#REF!</v>
      </c>
      <c r="AF46" s="53">
        <f t="shared" si="21"/>
        <v>17</v>
      </c>
      <c r="AG46" s="3" t="e">
        <f t="shared" si="18"/>
        <v>#REF!</v>
      </c>
      <c r="AH46" s="3" t="e">
        <f t="shared" si="19"/>
        <v>#REF!</v>
      </c>
      <c r="AI46" s="3"/>
      <c r="AJ46" s="3"/>
      <c r="AK46" s="3"/>
      <c r="AL46" s="3">
        <v>37</v>
      </c>
      <c r="AM46" s="3">
        <v>52</v>
      </c>
    </row>
    <row r="47" spans="1:39" ht="11.25" customHeight="1" x14ac:dyDescent="0.25">
      <c r="A47" s="2"/>
      <c r="B47" s="3"/>
      <c r="C47" s="3"/>
      <c r="D47" s="73"/>
      <c r="E47" s="42">
        <v>0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  <c r="R47" s="32"/>
      <c r="S47" s="25">
        <f t="shared" si="15"/>
        <v>0</v>
      </c>
      <c r="T47" s="33"/>
      <c r="U47" s="2"/>
      <c r="V47" s="38"/>
      <c r="W47" s="39"/>
      <c r="X47" s="3"/>
      <c r="Y47" s="3"/>
      <c r="Z47" s="3"/>
      <c r="AA47" s="3"/>
      <c r="AB47" s="9">
        <v>19</v>
      </c>
      <c r="AC47" s="53">
        <f t="shared" si="20"/>
        <v>18</v>
      </c>
      <c r="AD47" s="53" t="e">
        <f t="shared" si="16"/>
        <v>#REF!</v>
      </c>
      <c r="AE47" s="53" t="e">
        <f t="shared" si="17"/>
        <v>#REF!</v>
      </c>
      <c r="AF47" s="53">
        <f t="shared" si="21"/>
        <v>18</v>
      </c>
      <c r="AG47" s="3" t="e">
        <f t="shared" si="18"/>
        <v>#REF!</v>
      </c>
      <c r="AH47" s="3" t="e">
        <f t="shared" si="19"/>
        <v>#REF!</v>
      </c>
      <c r="AI47" s="3"/>
      <c r="AJ47" s="3"/>
      <c r="AK47" s="3"/>
      <c r="AL47" s="3">
        <v>38</v>
      </c>
      <c r="AM47" s="3">
        <v>53</v>
      </c>
    </row>
    <row r="48" spans="1:39" ht="11.25" customHeight="1" x14ac:dyDescent="0.25">
      <c r="A48" s="2"/>
      <c r="B48" s="3"/>
      <c r="C48" s="3"/>
      <c r="D48" s="73"/>
      <c r="E48" s="42">
        <v>0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/>
      <c r="R48" s="32"/>
      <c r="S48" s="25">
        <f t="shared" si="15"/>
        <v>0</v>
      </c>
      <c r="T48" s="33"/>
      <c r="U48" s="2"/>
      <c r="V48" s="38"/>
      <c r="W48" s="39"/>
      <c r="X48" s="3"/>
      <c r="Y48" s="3"/>
      <c r="Z48" s="3"/>
      <c r="AA48" s="3"/>
      <c r="AB48" s="9">
        <v>20</v>
      </c>
      <c r="AC48" s="53">
        <f t="shared" si="20"/>
        <v>19</v>
      </c>
      <c r="AD48" s="53" t="e">
        <f t="shared" si="16"/>
        <v>#REF!</v>
      </c>
      <c r="AE48" s="53" t="e">
        <f t="shared" si="17"/>
        <v>#REF!</v>
      </c>
      <c r="AF48" s="53">
        <f t="shared" si="21"/>
        <v>19</v>
      </c>
      <c r="AG48" s="3" t="e">
        <f t="shared" si="18"/>
        <v>#REF!</v>
      </c>
      <c r="AH48" s="3" t="e">
        <f t="shared" si="19"/>
        <v>#REF!</v>
      </c>
      <c r="AI48" s="3"/>
      <c r="AJ48" s="3"/>
      <c r="AK48" s="3"/>
      <c r="AL48" s="3">
        <v>39</v>
      </c>
      <c r="AM48" s="3">
        <v>54</v>
      </c>
    </row>
    <row r="49" spans="1:39" ht="11.25" customHeight="1" x14ac:dyDescent="0.25">
      <c r="A49" s="2"/>
      <c r="B49" s="3"/>
      <c r="C49" s="3"/>
      <c r="D49" s="76"/>
      <c r="E49" s="42">
        <v>0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  <c r="R49" s="32"/>
      <c r="S49" s="25">
        <f t="shared" si="15"/>
        <v>0</v>
      </c>
      <c r="T49" s="33"/>
      <c r="U49" s="2"/>
      <c r="V49" s="38"/>
      <c r="W49" s="39"/>
      <c r="X49" s="3"/>
      <c r="Y49" s="3"/>
      <c r="Z49" s="3"/>
      <c r="AA49" s="3"/>
      <c r="AB49" s="9">
        <v>21</v>
      </c>
      <c r="AC49" s="53">
        <f t="shared" si="20"/>
        <v>20</v>
      </c>
      <c r="AD49" s="53" t="e">
        <f t="shared" si="16"/>
        <v>#REF!</v>
      </c>
      <c r="AE49" s="53" t="e">
        <f t="shared" si="17"/>
        <v>#REF!</v>
      </c>
      <c r="AF49" s="53">
        <f t="shared" si="21"/>
        <v>20</v>
      </c>
      <c r="AG49" s="3" t="e">
        <f t="shared" si="18"/>
        <v>#REF!</v>
      </c>
      <c r="AH49" s="3" t="e">
        <f t="shared" si="19"/>
        <v>#REF!</v>
      </c>
      <c r="AI49" s="3"/>
      <c r="AJ49" s="3"/>
      <c r="AK49" s="3"/>
      <c r="AL49" s="3">
        <v>40</v>
      </c>
      <c r="AM49" s="3">
        <v>62</v>
      </c>
    </row>
    <row r="50" spans="1:39" ht="11.25" customHeight="1" x14ac:dyDescent="0.25">
      <c r="A50" s="2"/>
      <c r="B50" s="3"/>
      <c r="C50" s="3"/>
      <c r="D50" s="38"/>
      <c r="E50" s="19" t="s">
        <v>9</v>
      </c>
      <c r="F50" s="25">
        <f t="shared" ref="F50:Q50" si="22">SUM(F37:F49)</f>
        <v>0</v>
      </c>
      <c r="G50" s="25">
        <f t="shared" si="22"/>
        <v>0</v>
      </c>
      <c r="H50" s="25">
        <f t="shared" si="22"/>
        <v>0</v>
      </c>
      <c r="I50" s="25">
        <f t="shared" si="22"/>
        <v>0</v>
      </c>
      <c r="J50" s="25">
        <f t="shared" si="22"/>
        <v>0</v>
      </c>
      <c r="K50" s="25">
        <f t="shared" si="22"/>
        <v>0</v>
      </c>
      <c r="L50" s="25">
        <f t="shared" si="22"/>
        <v>0</v>
      </c>
      <c r="M50" s="25">
        <f t="shared" si="22"/>
        <v>0</v>
      </c>
      <c r="N50" s="25">
        <f t="shared" si="22"/>
        <v>0</v>
      </c>
      <c r="O50" s="25">
        <f t="shared" si="22"/>
        <v>0</v>
      </c>
      <c r="P50" s="25">
        <f t="shared" si="22"/>
        <v>0</v>
      </c>
      <c r="Q50" s="25">
        <f t="shared" si="22"/>
        <v>0</v>
      </c>
      <c r="R50" s="25"/>
      <c r="S50" s="25">
        <f>SUM(S37:S49)</f>
        <v>0</v>
      </c>
      <c r="T50" s="33"/>
      <c r="U50" s="2"/>
      <c r="V50" s="8"/>
      <c r="W50" s="38"/>
      <c r="X50" s="3"/>
      <c r="Y50" s="3"/>
      <c r="Z50" s="3"/>
      <c r="AA50" s="3"/>
      <c r="AB50" s="9">
        <v>22</v>
      </c>
      <c r="AC50" s="53">
        <f t="shared" si="20"/>
        <v>21</v>
      </c>
      <c r="AD50" s="53" t="e">
        <f t="shared" si="16"/>
        <v>#REF!</v>
      </c>
      <c r="AE50" s="53" t="e">
        <f t="shared" si="17"/>
        <v>#REF!</v>
      </c>
      <c r="AF50" s="53">
        <f t="shared" si="21"/>
        <v>21</v>
      </c>
      <c r="AG50" s="3" t="e">
        <f t="shared" si="18"/>
        <v>#REF!</v>
      </c>
      <c r="AH50" s="3" t="e">
        <f t="shared" si="19"/>
        <v>#REF!</v>
      </c>
      <c r="AI50" s="3"/>
      <c r="AJ50" s="3"/>
      <c r="AK50" s="3"/>
      <c r="AL50" s="3">
        <v>41</v>
      </c>
      <c r="AM50" s="3">
        <v>63</v>
      </c>
    </row>
    <row r="51" spans="1:39" ht="11.25" customHeight="1" x14ac:dyDescent="0.25">
      <c r="A51" s="2"/>
      <c r="B51" s="3"/>
      <c r="C51" s="3"/>
      <c r="D51" s="8" t="s">
        <v>39</v>
      </c>
      <c r="E51" s="19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33"/>
      <c r="U51" s="2"/>
      <c r="V51" s="8"/>
      <c r="W51" s="38"/>
      <c r="X51" s="3"/>
      <c r="Y51" s="3"/>
      <c r="Z51" s="3"/>
      <c r="AA51" s="3"/>
      <c r="AB51" s="9"/>
      <c r="AC51" s="53"/>
      <c r="AD51" s="53"/>
      <c r="AE51" s="53"/>
      <c r="AF51" s="53"/>
      <c r="AG51" s="3"/>
      <c r="AH51" s="3"/>
      <c r="AI51" s="3"/>
      <c r="AJ51" s="3"/>
      <c r="AK51" s="3"/>
      <c r="AL51" s="3"/>
      <c r="AM51" s="3"/>
    </row>
    <row r="52" spans="1:39" ht="11.25" customHeight="1" x14ac:dyDescent="0.25">
      <c r="A52" s="2"/>
      <c r="B52" s="3"/>
      <c r="C52" s="3"/>
      <c r="D52" s="81" t="s">
        <v>40</v>
      </c>
      <c r="E52" s="42">
        <v>0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4"/>
      <c r="R52" s="32"/>
      <c r="S52" s="25">
        <f t="shared" ref="S52:S64" si="23">SUM(F52:Q52)</f>
        <v>0</v>
      </c>
      <c r="T52" s="33"/>
      <c r="U52" s="2"/>
      <c r="V52" s="38"/>
      <c r="W52" s="39"/>
      <c r="X52" s="3"/>
      <c r="Y52" s="3"/>
      <c r="Z52" s="3"/>
      <c r="AA52" s="3"/>
      <c r="AB52" s="9">
        <v>23</v>
      </c>
      <c r="AC52" s="53">
        <f>IF($AE$24&gt;=AB52,0,AC50+1)</f>
        <v>22</v>
      </c>
      <c r="AD52" s="53" t="e">
        <f t="shared" ref="AD52:AD53" si="24">IF(AC52=0,0,LOOKUP(AC52,$AB$27:$AB$53,#REF!))</f>
        <v>#REF!</v>
      </c>
      <c r="AE52" s="53" t="e">
        <f t="shared" ref="AE52:AE53" si="25">IF(AC52=0,0,LOOKUP(AC52,$AB$27:$AB$53,#REF!))</f>
        <v>#REF!</v>
      </c>
      <c r="AF52" s="53">
        <f>IF($AH$24&gt;=AB52,0,AF50+1)</f>
        <v>22</v>
      </c>
      <c r="AG52" s="3" t="e">
        <f t="shared" ref="AG52:AG53" si="26">IF(AF52=0,0,LOOKUP(AF52,$AB$27:$AB$53,#REF!))</f>
        <v>#REF!</v>
      </c>
      <c r="AH52" s="3" t="e">
        <f t="shared" ref="AH52:AH53" si="27">IF(AF52=0,0,LOOKUP(AF52,$AB$27:$AB$53,#REF!))</f>
        <v>#REF!</v>
      </c>
      <c r="AI52" s="3"/>
      <c r="AJ52" s="3"/>
      <c r="AK52" s="3"/>
      <c r="AL52" s="3">
        <v>42</v>
      </c>
      <c r="AM52" s="3">
        <v>64</v>
      </c>
    </row>
    <row r="53" spans="1:39" ht="21.75" customHeight="1" x14ac:dyDescent="0.25">
      <c r="A53" s="2"/>
      <c r="B53" s="3"/>
      <c r="C53" s="3"/>
      <c r="D53" s="79" t="s">
        <v>41</v>
      </c>
      <c r="E53" s="42">
        <v>0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4"/>
      <c r="R53" s="32"/>
      <c r="S53" s="25">
        <f t="shared" si="23"/>
        <v>0</v>
      </c>
      <c r="T53" s="33"/>
      <c r="U53" s="2"/>
      <c r="V53" s="38"/>
      <c r="W53" s="39"/>
      <c r="X53" s="3"/>
      <c r="Y53" s="3"/>
      <c r="Z53" s="3"/>
      <c r="AA53" s="3"/>
      <c r="AB53" s="9">
        <v>24</v>
      </c>
      <c r="AC53" s="53">
        <f>IF($AE$24&gt;=AB53,0,AC52+1)</f>
        <v>23</v>
      </c>
      <c r="AD53" s="53" t="e">
        <f t="shared" si="24"/>
        <v>#REF!</v>
      </c>
      <c r="AE53" s="53" t="e">
        <f t="shared" si="25"/>
        <v>#REF!</v>
      </c>
      <c r="AF53" s="53">
        <f>IF($AH$24&gt;=AB53,0,AF52+1)</f>
        <v>23</v>
      </c>
      <c r="AG53" s="3" t="e">
        <f t="shared" si="26"/>
        <v>#REF!</v>
      </c>
      <c r="AH53" s="3" t="e">
        <f t="shared" si="27"/>
        <v>#REF!</v>
      </c>
      <c r="AI53" s="3"/>
      <c r="AJ53" s="3"/>
      <c r="AK53" s="3"/>
      <c r="AL53" s="3">
        <v>43</v>
      </c>
      <c r="AM53" s="3">
        <v>65</v>
      </c>
    </row>
    <row r="54" spans="1:39" ht="11.25" customHeight="1" x14ac:dyDescent="0.25">
      <c r="A54" s="2"/>
      <c r="B54" s="3"/>
      <c r="C54" s="3"/>
      <c r="D54" s="80" t="s">
        <v>42</v>
      </c>
      <c r="E54" s="42">
        <v>0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4"/>
      <c r="R54" s="32"/>
      <c r="S54" s="25">
        <f t="shared" si="23"/>
        <v>0</v>
      </c>
      <c r="T54" s="33"/>
      <c r="U54" s="2"/>
      <c r="V54" s="38"/>
      <c r="W54" s="39"/>
      <c r="X54" s="3"/>
      <c r="Y54" s="3"/>
      <c r="Z54" s="3"/>
      <c r="AA54" s="3"/>
      <c r="AB54" s="9"/>
      <c r="AC54" s="9"/>
      <c r="AD54" s="9"/>
      <c r="AE54" s="9"/>
      <c r="AF54" s="3"/>
      <c r="AG54" s="3"/>
      <c r="AH54" s="3"/>
      <c r="AI54" s="3"/>
      <c r="AJ54" s="3"/>
      <c r="AK54" s="3"/>
      <c r="AL54" s="3">
        <v>44</v>
      </c>
      <c r="AM54" s="3">
        <v>66</v>
      </c>
    </row>
    <row r="55" spans="1:39" ht="11.25" customHeight="1" x14ac:dyDescent="0.25">
      <c r="A55" s="2"/>
      <c r="B55" s="3"/>
      <c r="C55" s="3"/>
      <c r="D55" s="81" t="s">
        <v>43</v>
      </c>
      <c r="E55" s="42">
        <v>0</v>
      </c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4"/>
      <c r="R55" s="32"/>
      <c r="S55" s="25">
        <f t="shared" si="23"/>
        <v>0</v>
      </c>
      <c r="T55" s="33"/>
      <c r="U55" s="2"/>
      <c r="V55" s="38"/>
      <c r="W55" s="39"/>
      <c r="X55" s="3"/>
      <c r="Y55" s="3"/>
      <c r="Z55" s="3"/>
      <c r="AA55" s="3"/>
      <c r="AB55" s="9"/>
      <c r="AC55" s="9"/>
      <c r="AD55" s="9"/>
      <c r="AE55" s="9"/>
      <c r="AF55" s="3"/>
      <c r="AG55" s="3"/>
      <c r="AH55" s="3"/>
      <c r="AI55" s="3"/>
      <c r="AJ55" s="3"/>
      <c r="AK55" s="3"/>
      <c r="AL55" s="3"/>
      <c r="AM55" s="3">
        <f>LOOKUP(AD2,AL2:AL54,AM2:AM54)</f>
        <v>7</v>
      </c>
    </row>
    <row r="56" spans="1:39" ht="11.25" customHeight="1" x14ac:dyDescent="0.25">
      <c r="A56" s="2"/>
      <c r="B56" s="3"/>
      <c r="C56" s="3"/>
      <c r="D56" s="81" t="s">
        <v>44</v>
      </c>
      <c r="E56" s="42">
        <v>0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4"/>
      <c r="R56" s="32"/>
      <c r="S56" s="25">
        <f t="shared" si="23"/>
        <v>0</v>
      </c>
      <c r="T56" s="33"/>
      <c r="U56" s="2"/>
      <c r="V56" s="38"/>
      <c r="W56" s="39"/>
      <c r="X56" s="3"/>
      <c r="Y56" s="3"/>
      <c r="Z56" s="3"/>
      <c r="AA56" s="3"/>
      <c r="AB56" s="9"/>
      <c r="AC56" s="20" t="s">
        <v>45</v>
      </c>
      <c r="AD56" s="20"/>
      <c r="AE56" s="20"/>
      <c r="AF56" s="3"/>
      <c r="AG56" s="3"/>
      <c r="AH56" s="3"/>
      <c r="AI56" s="3"/>
      <c r="AJ56" s="3"/>
      <c r="AK56" s="3"/>
      <c r="AL56" s="3"/>
      <c r="AM56" s="3"/>
    </row>
    <row r="57" spans="1:39" ht="11.25" customHeight="1" x14ac:dyDescent="0.25">
      <c r="A57" s="2"/>
      <c r="B57" s="3"/>
      <c r="C57" s="3"/>
      <c r="D57" s="81" t="s">
        <v>46</v>
      </c>
      <c r="E57" s="42">
        <v>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32"/>
      <c r="S57" s="25">
        <f t="shared" si="23"/>
        <v>0</v>
      </c>
      <c r="T57" s="33"/>
      <c r="U57" s="2"/>
      <c r="V57" s="38"/>
      <c r="W57" s="39"/>
      <c r="X57" s="3"/>
      <c r="Y57" s="3"/>
      <c r="Z57" s="3"/>
      <c r="AA57" s="3"/>
      <c r="AB57" s="9">
        <v>1</v>
      </c>
      <c r="AC57" s="9" t="s">
        <v>47</v>
      </c>
      <c r="AD57" s="9">
        <f t="shared" ref="AD57:AE57" si="28">AB79</f>
        <v>1</v>
      </c>
      <c r="AE57" s="9" t="str">
        <f t="shared" si="28"/>
        <v>jan</v>
      </c>
      <c r="AF57" s="9"/>
      <c r="AG57" s="9"/>
      <c r="AH57" s="3"/>
      <c r="AI57" s="3"/>
      <c r="AJ57" s="3"/>
      <c r="AK57" s="3"/>
      <c r="AL57" s="3"/>
      <c r="AM57" s="3"/>
    </row>
    <row r="58" spans="1:39" ht="11.25" customHeight="1" x14ac:dyDescent="0.25">
      <c r="A58" s="2"/>
      <c r="B58" s="3"/>
      <c r="C58" s="3"/>
      <c r="D58" s="81" t="s">
        <v>48</v>
      </c>
      <c r="E58" s="42">
        <v>0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4"/>
      <c r="R58" s="32"/>
      <c r="S58" s="25">
        <f t="shared" si="23"/>
        <v>0</v>
      </c>
      <c r="T58" s="33"/>
      <c r="U58" s="2"/>
      <c r="V58" s="38"/>
      <c r="W58" s="39"/>
      <c r="X58" s="3"/>
      <c r="Y58" s="3"/>
      <c r="Z58" s="3"/>
      <c r="AA58" s="3"/>
      <c r="AB58" s="9">
        <v>2</v>
      </c>
      <c r="AC58" s="9" t="s">
        <v>49</v>
      </c>
      <c r="AD58" s="9">
        <f t="shared" ref="AD58:AD73" si="29">IF(AD57=24,1,AD57+1)</f>
        <v>2</v>
      </c>
      <c r="AE58" s="9" t="str">
        <f t="shared" ref="AE58:AE68" si="30">LOOKUP(AD58,$AB$57:$AB$78,$AC$57:$AC$78)</f>
        <v>feb</v>
      </c>
      <c r="AF58" s="9"/>
      <c r="AG58" s="9"/>
      <c r="AH58" s="3"/>
      <c r="AI58" s="3"/>
      <c r="AJ58" s="3"/>
      <c r="AK58" s="3"/>
      <c r="AL58" s="3"/>
      <c r="AM58" s="3"/>
    </row>
    <row r="59" spans="1:39" ht="11.25" customHeight="1" x14ac:dyDescent="0.25">
      <c r="A59" s="2"/>
      <c r="B59" s="3"/>
      <c r="C59" s="3"/>
      <c r="D59" s="81" t="s">
        <v>50</v>
      </c>
      <c r="E59" s="42">
        <v>0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  <c r="R59" s="32"/>
      <c r="S59" s="25">
        <f t="shared" si="23"/>
        <v>0</v>
      </c>
      <c r="T59" s="33"/>
      <c r="U59" s="2"/>
      <c r="V59" s="38"/>
      <c r="W59" s="39"/>
      <c r="X59" s="3"/>
      <c r="Y59" s="3"/>
      <c r="Z59" s="3"/>
      <c r="AA59" s="3"/>
      <c r="AB59" s="9">
        <v>3</v>
      </c>
      <c r="AC59" s="9" t="s">
        <v>51</v>
      </c>
      <c r="AD59" s="9">
        <f t="shared" si="29"/>
        <v>3</v>
      </c>
      <c r="AE59" s="9" t="str">
        <f t="shared" si="30"/>
        <v>mar</v>
      </c>
      <c r="AF59" s="3"/>
      <c r="AG59" s="3"/>
      <c r="AH59" s="3"/>
      <c r="AI59" s="3"/>
      <c r="AJ59" s="3"/>
      <c r="AK59" s="3"/>
      <c r="AL59" s="3"/>
      <c r="AM59" s="3"/>
    </row>
    <row r="60" spans="1:39" ht="11.25" customHeight="1" x14ac:dyDescent="0.25">
      <c r="A60" s="2"/>
      <c r="B60" s="3"/>
      <c r="C60" s="3"/>
      <c r="D60" s="81" t="s">
        <v>52</v>
      </c>
      <c r="E60" s="42">
        <v>0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R60" s="32"/>
      <c r="S60" s="25">
        <f t="shared" si="23"/>
        <v>0</v>
      </c>
      <c r="T60" s="33"/>
      <c r="U60" s="2"/>
      <c r="V60" s="38"/>
      <c r="W60" s="39"/>
      <c r="X60" s="3"/>
      <c r="Y60" s="3"/>
      <c r="Z60" s="3"/>
      <c r="AA60" s="3"/>
      <c r="AB60" s="9">
        <v>4</v>
      </c>
      <c r="AC60" s="9" t="s">
        <v>53</v>
      </c>
      <c r="AD60" s="9">
        <f t="shared" si="29"/>
        <v>4</v>
      </c>
      <c r="AE60" s="9" t="str">
        <f t="shared" si="30"/>
        <v>apr</v>
      </c>
      <c r="AF60" s="3"/>
      <c r="AG60" s="3"/>
      <c r="AH60" s="3"/>
      <c r="AI60" s="3"/>
      <c r="AJ60" s="3"/>
      <c r="AK60" s="3"/>
      <c r="AL60" s="3"/>
      <c r="AM60" s="3"/>
    </row>
    <row r="61" spans="1:39" ht="11.25" customHeight="1" x14ac:dyDescent="0.25">
      <c r="A61" s="2"/>
      <c r="B61" s="3"/>
      <c r="C61" s="3"/>
      <c r="D61" s="49" t="s">
        <v>54</v>
      </c>
      <c r="E61" s="42">
        <v>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32"/>
      <c r="S61" s="25">
        <f t="shared" si="23"/>
        <v>0</v>
      </c>
      <c r="T61" s="33"/>
      <c r="U61" s="2"/>
      <c r="V61" s="38"/>
      <c r="W61" s="39"/>
      <c r="X61" s="3"/>
      <c r="Y61" s="3"/>
      <c r="Z61" s="3"/>
      <c r="AA61" s="3"/>
      <c r="AB61" s="9">
        <v>5</v>
      </c>
      <c r="AC61" s="9" t="s">
        <v>55</v>
      </c>
      <c r="AD61" s="9">
        <f t="shared" si="29"/>
        <v>5</v>
      </c>
      <c r="AE61" s="9" t="str">
        <f t="shared" si="30"/>
        <v>mai</v>
      </c>
      <c r="AF61" s="3"/>
      <c r="AG61" s="3"/>
      <c r="AH61" s="3"/>
      <c r="AI61" s="3"/>
      <c r="AJ61" s="3"/>
      <c r="AK61" s="3"/>
      <c r="AL61" s="3"/>
      <c r="AM61" s="3"/>
    </row>
    <row r="62" spans="1:39" ht="11.25" customHeight="1" x14ac:dyDescent="0.25">
      <c r="A62" s="2"/>
      <c r="B62" s="3"/>
      <c r="C62" s="3"/>
      <c r="D62" s="49" t="s">
        <v>54</v>
      </c>
      <c r="E62" s="42">
        <v>0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  <c r="R62" s="32"/>
      <c r="S62" s="25">
        <f t="shared" si="23"/>
        <v>0</v>
      </c>
      <c r="T62" s="33"/>
      <c r="U62" s="2"/>
      <c r="V62" s="38"/>
      <c r="W62" s="39"/>
      <c r="X62" s="3"/>
      <c r="Y62" s="3"/>
      <c r="Z62" s="3"/>
      <c r="AA62" s="3"/>
      <c r="AB62" s="9">
        <v>6</v>
      </c>
      <c r="AC62" s="9" t="s">
        <v>56</v>
      </c>
      <c r="AD62" s="9">
        <f t="shared" si="29"/>
        <v>6</v>
      </c>
      <c r="AE62" s="9" t="str">
        <f t="shared" si="30"/>
        <v>jūn</v>
      </c>
      <c r="AF62" s="3"/>
      <c r="AG62" s="3"/>
      <c r="AH62" s="3"/>
      <c r="AI62" s="3"/>
      <c r="AJ62" s="3"/>
      <c r="AK62" s="3"/>
      <c r="AL62" s="3"/>
      <c r="AM62" s="3"/>
    </row>
    <row r="63" spans="1:39" ht="11.25" customHeight="1" x14ac:dyDescent="0.25">
      <c r="A63" s="2"/>
      <c r="B63" s="3"/>
      <c r="C63" s="3"/>
      <c r="D63" s="3"/>
      <c r="E63" s="42">
        <v>0</v>
      </c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5"/>
      <c r="R63" s="32"/>
      <c r="S63" s="25">
        <f t="shared" si="23"/>
        <v>0</v>
      </c>
      <c r="T63" s="33"/>
      <c r="U63" s="2"/>
      <c r="V63" s="38"/>
      <c r="W63" s="39"/>
      <c r="X63" s="3"/>
      <c r="Y63" s="3"/>
      <c r="Z63" s="3"/>
      <c r="AA63" s="3"/>
      <c r="AB63" s="9">
        <v>7</v>
      </c>
      <c r="AC63" s="9" t="s">
        <v>57</v>
      </c>
      <c r="AD63" s="9">
        <f t="shared" si="29"/>
        <v>7</v>
      </c>
      <c r="AE63" s="9" t="str">
        <f t="shared" si="30"/>
        <v>jūl</v>
      </c>
      <c r="AF63" s="3"/>
      <c r="AG63" s="3"/>
      <c r="AH63" s="3"/>
      <c r="AI63" s="3"/>
      <c r="AJ63" s="3"/>
      <c r="AK63" s="3"/>
      <c r="AL63" s="3"/>
      <c r="AM63" s="3"/>
    </row>
    <row r="64" spans="1:39" ht="11.25" customHeight="1" x14ac:dyDescent="0.25">
      <c r="A64" s="2"/>
      <c r="B64" s="3"/>
      <c r="C64" s="3"/>
      <c r="D64" s="82"/>
      <c r="E64" s="42">
        <v>0</v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8"/>
      <c r="R64" s="32"/>
      <c r="S64" s="25">
        <f t="shared" si="23"/>
        <v>0</v>
      </c>
      <c r="T64" s="33"/>
      <c r="U64" s="2"/>
      <c r="V64" s="38"/>
      <c r="W64" s="39"/>
      <c r="X64" s="3"/>
      <c r="Y64" s="3"/>
      <c r="Z64" s="3"/>
      <c r="AA64" s="3"/>
      <c r="AB64" s="9">
        <v>8</v>
      </c>
      <c r="AC64" s="9" t="s">
        <v>58</v>
      </c>
      <c r="AD64" s="9">
        <f t="shared" si="29"/>
        <v>8</v>
      </c>
      <c r="AE64" s="9" t="str">
        <f t="shared" si="30"/>
        <v>aug</v>
      </c>
      <c r="AF64" s="3"/>
      <c r="AG64" s="3"/>
      <c r="AH64" s="3"/>
      <c r="AI64" s="3"/>
      <c r="AJ64" s="3"/>
      <c r="AK64" s="3"/>
      <c r="AL64" s="3"/>
      <c r="AM64" s="3"/>
    </row>
    <row r="65" spans="1:39" ht="19.5" customHeight="1" x14ac:dyDescent="0.25">
      <c r="A65" s="2"/>
      <c r="B65" s="3"/>
      <c r="C65" s="3"/>
      <c r="D65" s="83"/>
      <c r="E65" s="84" t="s">
        <v>9</v>
      </c>
      <c r="F65" s="85">
        <f t="shared" ref="F65:Q65" si="31">SUM(F52:F64)</f>
        <v>0</v>
      </c>
      <c r="G65" s="85">
        <f t="shared" si="31"/>
        <v>0</v>
      </c>
      <c r="H65" s="85">
        <f t="shared" si="31"/>
        <v>0</v>
      </c>
      <c r="I65" s="85">
        <f t="shared" si="31"/>
        <v>0</v>
      </c>
      <c r="J65" s="85">
        <f t="shared" si="31"/>
        <v>0</v>
      </c>
      <c r="K65" s="85">
        <f t="shared" si="31"/>
        <v>0</v>
      </c>
      <c r="L65" s="85">
        <f t="shared" si="31"/>
        <v>0</v>
      </c>
      <c r="M65" s="85">
        <f t="shared" si="31"/>
        <v>0</v>
      </c>
      <c r="N65" s="85">
        <f t="shared" si="31"/>
        <v>0</v>
      </c>
      <c r="O65" s="85">
        <f t="shared" si="31"/>
        <v>0</v>
      </c>
      <c r="P65" s="85">
        <f t="shared" si="31"/>
        <v>0</v>
      </c>
      <c r="Q65" s="85">
        <f t="shared" si="31"/>
        <v>0</v>
      </c>
      <c r="R65" s="32"/>
      <c r="S65" s="25">
        <f>SUM(S52:S64)</f>
        <v>0</v>
      </c>
      <c r="T65" s="33"/>
      <c r="U65" s="2"/>
      <c r="V65" s="8"/>
      <c r="W65" s="8"/>
      <c r="X65" s="3"/>
      <c r="Y65" s="3"/>
      <c r="Z65" s="3"/>
      <c r="AA65" s="3"/>
      <c r="AB65" s="9">
        <v>9</v>
      </c>
      <c r="AC65" s="9" t="s">
        <v>59</v>
      </c>
      <c r="AD65" s="9">
        <f t="shared" si="29"/>
        <v>9</v>
      </c>
      <c r="AE65" s="9" t="str">
        <f t="shared" si="30"/>
        <v>sep</v>
      </c>
      <c r="AF65" s="3"/>
      <c r="AG65" s="3"/>
      <c r="AH65" s="3"/>
      <c r="AI65" s="3"/>
      <c r="AJ65" s="3"/>
      <c r="AK65" s="3"/>
      <c r="AL65" s="3"/>
      <c r="AM65" s="3"/>
    </row>
    <row r="66" spans="1:39" ht="11.25" customHeight="1" x14ac:dyDescent="0.25">
      <c r="A66" s="2"/>
      <c r="B66" s="3"/>
      <c r="C66" s="3"/>
      <c r="D66" s="86" t="s">
        <v>60</v>
      </c>
      <c r="E66" s="42">
        <v>0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8"/>
      <c r="R66" s="32"/>
      <c r="S66" s="25">
        <f t="shared" ref="S66:S70" si="32">SUM(F66:Q66)</f>
        <v>0</v>
      </c>
      <c r="T66" s="33"/>
      <c r="U66" s="2"/>
      <c r="V66" s="38"/>
      <c r="W66" s="39"/>
      <c r="X66" s="3"/>
      <c r="Y66" s="3"/>
      <c r="Z66" s="3"/>
      <c r="AA66" s="3"/>
      <c r="AB66" s="9">
        <v>10</v>
      </c>
      <c r="AC66" s="9" t="s">
        <v>61</v>
      </c>
      <c r="AD66" s="9">
        <f t="shared" si="29"/>
        <v>10</v>
      </c>
      <c r="AE66" s="9" t="str">
        <f t="shared" si="30"/>
        <v>okt</v>
      </c>
      <c r="AF66" s="3"/>
      <c r="AG66" s="3"/>
      <c r="AH66" s="3"/>
      <c r="AI66" s="3"/>
      <c r="AJ66" s="3"/>
      <c r="AK66" s="3"/>
      <c r="AL66" s="3"/>
      <c r="AM66" s="3"/>
    </row>
    <row r="67" spans="1:39" ht="11.25" customHeight="1" x14ac:dyDescent="0.25">
      <c r="A67" s="2"/>
      <c r="B67" s="3"/>
      <c r="C67" s="3"/>
      <c r="D67" s="41" t="s">
        <v>62</v>
      </c>
      <c r="E67" s="42"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4"/>
      <c r="R67" s="32"/>
      <c r="S67" s="25">
        <f t="shared" si="32"/>
        <v>0</v>
      </c>
      <c r="T67" s="33"/>
      <c r="U67" s="2"/>
      <c r="V67" s="38"/>
      <c r="W67" s="39"/>
      <c r="X67" s="3"/>
      <c r="Y67" s="3"/>
      <c r="Z67" s="3"/>
      <c r="AA67" s="3"/>
      <c r="AB67" s="9">
        <v>11</v>
      </c>
      <c r="AC67" s="9" t="s">
        <v>63</v>
      </c>
      <c r="AD67" s="9">
        <f t="shared" si="29"/>
        <v>11</v>
      </c>
      <c r="AE67" s="9" t="str">
        <f t="shared" si="30"/>
        <v>nov</v>
      </c>
      <c r="AF67" s="3"/>
      <c r="AG67" s="3"/>
      <c r="AH67" s="3"/>
      <c r="AI67" s="3"/>
      <c r="AJ67" s="3"/>
      <c r="AK67" s="3"/>
      <c r="AL67" s="3"/>
      <c r="AM67" s="3"/>
    </row>
    <row r="68" spans="1:39" ht="11.25" customHeight="1" x14ac:dyDescent="0.25">
      <c r="A68" s="2"/>
      <c r="B68" s="3"/>
      <c r="C68" s="3"/>
      <c r="D68" s="41" t="s">
        <v>64</v>
      </c>
      <c r="E68" s="42">
        <v>0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4"/>
      <c r="R68" s="32"/>
      <c r="S68" s="25">
        <f t="shared" si="32"/>
        <v>0</v>
      </c>
      <c r="T68" s="33"/>
      <c r="U68" s="2"/>
      <c r="V68" s="38"/>
      <c r="W68" s="39"/>
      <c r="X68" s="3"/>
      <c r="Y68" s="3"/>
      <c r="Z68" s="3"/>
      <c r="AA68" s="3"/>
      <c r="AB68" s="9">
        <v>12</v>
      </c>
      <c r="AC68" s="9" t="s">
        <v>65</v>
      </c>
      <c r="AD68" s="9">
        <f t="shared" si="29"/>
        <v>12</v>
      </c>
      <c r="AE68" s="9" t="str">
        <f t="shared" si="30"/>
        <v>dec</v>
      </c>
      <c r="AF68" s="3"/>
      <c r="AG68" s="3"/>
      <c r="AH68" s="3"/>
      <c r="AI68" s="3"/>
      <c r="AJ68" s="3"/>
      <c r="AK68" s="3"/>
      <c r="AL68" s="3"/>
      <c r="AM68" s="3"/>
    </row>
    <row r="69" spans="1:39" ht="11.25" customHeight="1" x14ac:dyDescent="0.25">
      <c r="A69" s="2"/>
      <c r="B69" s="3"/>
      <c r="C69" s="3"/>
      <c r="D69" s="41" t="s">
        <v>66</v>
      </c>
      <c r="E69" s="42">
        <v>0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  <c r="R69" s="32"/>
      <c r="S69" s="25">
        <f t="shared" si="32"/>
        <v>0</v>
      </c>
      <c r="T69" s="33"/>
      <c r="U69" s="2"/>
      <c r="V69" s="38"/>
      <c r="W69" s="39"/>
      <c r="X69" s="3"/>
      <c r="Y69" s="3"/>
      <c r="Z69" s="3"/>
      <c r="AA69" s="3"/>
      <c r="AB69" s="9">
        <v>13</v>
      </c>
      <c r="AC69" s="9" t="s">
        <v>47</v>
      </c>
      <c r="AD69" s="9">
        <f t="shared" si="29"/>
        <v>13</v>
      </c>
      <c r="AE69" s="9" t="str">
        <f t="shared" ref="AE69:AE79" si="33">LOOKUP(AD69,$AB$57:$AB$78,$AC$57:$AC$78)&amp;"-2.gads"</f>
        <v>jan-2.gads</v>
      </c>
      <c r="AF69" s="3"/>
      <c r="AG69" s="3"/>
      <c r="AH69" s="3"/>
      <c r="AI69" s="3"/>
      <c r="AJ69" s="3"/>
      <c r="AK69" s="3"/>
      <c r="AL69" s="3"/>
      <c r="AM69" s="3"/>
    </row>
    <row r="70" spans="1:39" ht="11.25" customHeight="1" x14ac:dyDescent="0.25">
      <c r="A70" s="2"/>
      <c r="B70" s="3"/>
      <c r="C70" s="3"/>
      <c r="D70" s="41" t="s">
        <v>67</v>
      </c>
      <c r="E70" s="42">
        <v>0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7"/>
      <c r="R70" s="32"/>
      <c r="S70" s="25">
        <f t="shared" si="32"/>
        <v>0</v>
      </c>
      <c r="T70" s="33"/>
      <c r="U70" s="2"/>
      <c r="V70" s="38"/>
      <c r="W70" s="39"/>
      <c r="X70" s="3"/>
      <c r="Y70" s="3"/>
      <c r="Z70" s="3"/>
      <c r="AA70" s="3"/>
      <c r="AB70" s="9">
        <v>14</v>
      </c>
      <c r="AC70" s="9" t="s">
        <v>49</v>
      </c>
      <c r="AD70" s="9">
        <f t="shared" si="29"/>
        <v>14</v>
      </c>
      <c r="AE70" s="9" t="str">
        <f t="shared" si="33"/>
        <v>feb-2.gads</v>
      </c>
      <c r="AF70" s="3"/>
      <c r="AG70" s="3"/>
      <c r="AH70" s="3"/>
      <c r="AI70" s="3"/>
      <c r="AJ70" s="3"/>
      <c r="AK70" s="3"/>
      <c r="AL70" s="3"/>
      <c r="AM70" s="3"/>
    </row>
    <row r="71" spans="1:39" ht="12" customHeight="1" x14ac:dyDescent="0.25">
      <c r="A71" s="2"/>
      <c r="B71" s="3"/>
      <c r="C71" s="3"/>
      <c r="D71" s="106" t="s">
        <v>68</v>
      </c>
      <c r="E71" s="107"/>
      <c r="F71" s="85">
        <f t="shared" ref="F71:Q71" si="34">(F35*$E$35)+(F37*$E$37)+(F38*$E$38)+(F39*$E$39)+(F40*$E$40)+(F41*$E$41)+(F42*$E$42)+(F43*$E$43)+(F44*$E$44)+(F45*$E$45)+(F46*$E$46)+(F47*$E$47)+(F48*$E$48)+(F49*$E$49)+(F52*$E$52)+(F53*$E$53)+(F54*$E$54)+(F55*$E$55)+(F56*$E$56)+(F57*$E$57)+(F58*$E$58)+(F59*$E$59)+(F60*$E$60)+(F61*$E$61)+(F62*$E$62)+(F63*$E$63)+(F64*$E$64)+(F66*$E$66)+(F67*$E$67)+(F68*$E$68)+(F69*$E$69)+(F70*$E$70)</f>
        <v>0</v>
      </c>
      <c r="G71" s="85">
        <f t="shared" si="34"/>
        <v>0</v>
      </c>
      <c r="H71" s="85">
        <f t="shared" si="34"/>
        <v>0</v>
      </c>
      <c r="I71" s="85">
        <f t="shared" si="34"/>
        <v>0</v>
      </c>
      <c r="J71" s="85">
        <f t="shared" si="34"/>
        <v>0</v>
      </c>
      <c r="K71" s="85">
        <f t="shared" si="34"/>
        <v>0</v>
      </c>
      <c r="L71" s="85">
        <f t="shared" si="34"/>
        <v>0</v>
      </c>
      <c r="M71" s="85">
        <f t="shared" si="34"/>
        <v>0</v>
      </c>
      <c r="N71" s="85">
        <f t="shared" si="34"/>
        <v>0</v>
      </c>
      <c r="O71" s="85">
        <f t="shared" si="34"/>
        <v>0</v>
      </c>
      <c r="P71" s="85">
        <f t="shared" si="34"/>
        <v>0</v>
      </c>
      <c r="Q71" s="85">
        <f t="shared" si="34"/>
        <v>0</v>
      </c>
      <c r="R71" s="32"/>
      <c r="S71" s="25">
        <f>(S35*$E$35)+(S37*$E$37)+(S38*$E$38)+(S39*$E$39)+(S40*$E$40)+(S41*$E$41)+(S42*$E$42)+(S43*$E$43)+(S44*$E$44)+(S45*$E$45)+(S46*$E$46)+(S47*$E$47)+(S48*$E$48)+(S49*$E$49)+(S52*$E$52)+(S53*$E$53)+(S54*$E$54)+(S55*$E$55)+(S56*$E$56)+(S57*$E$57)+(S58*$E$58)+(S59*$E$59)+(S60*$E$60)+(S61*$E$61)+(S62*$E$62)+(S63*$E$63)+(S64*$E$64)+(S66*$E$66)+(S67*$E$67)+(S68*$E$68)+(S69*$E$69)+(S70*$E$70)</f>
        <v>0</v>
      </c>
      <c r="T71" s="33"/>
      <c r="U71" s="2"/>
      <c r="V71" s="38"/>
      <c r="W71" s="38"/>
      <c r="X71" s="3"/>
      <c r="Y71" s="3"/>
      <c r="Z71" s="3"/>
      <c r="AA71" s="3"/>
      <c r="AB71" s="9">
        <v>15</v>
      </c>
      <c r="AC71" s="9" t="s">
        <v>51</v>
      </c>
      <c r="AD71" s="9">
        <f t="shared" si="29"/>
        <v>15</v>
      </c>
      <c r="AE71" s="9" t="str">
        <f t="shared" si="33"/>
        <v>mar-2.gads</v>
      </c>
      <c r="AF71" s="3"/>
      <c r="AG71" s="3"/>
      <c r="AH71" s="3"/>
      <c r="AI71" s="3"/>
      <c r="AJ71" s="3"/>
      <c r="AK71" s="3"/>
      <c r="AL71" s="3"/>
      <c r="AM71" s="3"/>
    </row>
    <row r="72" spans="1:39" ht="12.75" customHeight="1" x14ac:dyDescent="0.25">
      <c r="A72" s="2"/>
      <c r="B72" s="3"/>
      <c r="C72" s="3"/>
      <c r="D72" s="108" t="s">
        <v>69</v>
      </c>
      <c r="E72" s="109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8"/>
      <c r="R72" s="32"/>
      <c r="S72" s="25">
        <f t="shared" ref="S72:S79" si="35">SUM(F72:Q72)</f>
        <v>0</v>
      </c>
      <c r="T72" s="33"/>
      <c r="U72" s="2"/>
      <c r="V72" s="38"/>
      <c r="W72" s="38"/>
      <c r="X72" s="3"/>
      <c r="Y72" s="3"/>
      <c r="Z72" s="3"/>
      <c r="AA72" s="3"/>
      <c r="AB72" s="9">
        <v>16</v>
      </c>
      <c r="AC72" s="9" t="s">
        <v>53</v>
      </c>
      <c r="AD72" s="9">
        <f t="shared" si="29"/>
        <v>16</v>
      </c>
      <c r="AE72" s="9" t="str">
        <f t="shared" si="33"/>
        <v>apr-2.gads</v>
      </c>
      <c r="AF72" s="3"/>
      <c r="AG72" s="3"/>
      <c r="AH72" s="3"/>
      <c r="AI72" s="3"/>
      <c r="AJ72" s="3"/>
      <c r="AK72" s="3"/>
      <c r="AL72" s="3"/>
      <c r="AM72" s="3"/>
    </row>
    <row r="73" spans="1:39" ht="12.75" customHeight="1" x14ac:dyDescent="0.25">
      <c r="A73" s="2"/>
      <c r="B73" s="3"/>
      <c r="C73" s="3"/>
      <c r="D73" s="110" t="s">
        <v>70</v>
      </c>
      <c r="E73" s="111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  <c r="R73" s="32"/>
      <c r="S73" s="25">
        <f t="shared" si="35"/>
        <v>0</v>
      </c>
      <c r="T73" s="33"/>
      <c r="U73" s="2"/>
      <c r="V73" s="38"/>
      <c r="W73" s="38"/>
      <c r="X73" s="3"/>
      <c r="Y73" s="3"/>
      <c r="Z73" s="3"/>
      <c r="AA73" s="3"/>
      <c r="AB73" s="9">
        <v>17</v>
      </c>
      <c r="AC73" s="9" t="s">
        <v>55</v>
      </c>
      <c r="AD73" s="9">
        <f t="shared" si="29"/>
        <v>17</v>
      </c>
      <c r="AE73" s="9" t="str">
        <f t="shared" si="33"/>
        <v>mai-2.gads</v>
      </c>
      <c r="AF73" s="3"/>
      <c r="AG73" s="3"/>
      <c r="AH73" s="3"/>
      <c r="AI73" s="3"/>
      <c r="AJ73" s="3"/>
      <c r="AK73" s="3"/>
      <c r="AL73" s="3"/>
      <c r="AM73" s="3"/>
    </row>
    <row r="74" spans="1:39" ht="12.75" customHeight="1" x14ac:dyDescent="0.25">
      <c r="A74" s="2"/>
      <c r="B74" s="3"/>
      <c r="C74" s="3"/>
      <c r="D74" s="110" t="s">
        <v>71</v>
      </c>
      <c r="E74" s="111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  <c r="R74" s="32"/>
      <c r="S74" s="25">
        <f t="shared" si="35"/>
        <v>0</v>
      </c>
      <c r="T74" s="33"/>
      <c r="U74" s="2"/>
      <c r="V74" s="38"/>
      <c r="W74" s="38"/>
      <c r="X74" s="3"/>
      <c r="Y74" s="3"/>
      <c r="Z74" s="3"/>
      <c r="AA74" s="3"/>
      <c r="AB74" s="9">
        <v>20</v>
      </c>
      <c r="AC74" s="9" t="s">
        <v>58</v>
      </c>
      <c r="AD74" s="9" t="e">
        <f>IF(#REF!=24,1,#REF!+1)</f>
        <v>#REF!</v>
      </c>
      <c r="AE74" s="9" t="e">
        <f t="shared" si="33"/>
        <v>#REF!</v>
      </c>
      <c r="AF74" s="3"/>
      <c r="AG74" s="3"/>
      <c r="AH74" s="3"/>
      <c r="AI74" s="3"/>
      <c r="AJ74" s="3"/>
      <c r="AK74" s="3"/>
      <c r="AL74" s="3"/>
      <c r="AM74" s="3"/>
    </row>
    <row r="75" spans="1:39" ht="12.75" customHeight="1" x14ac:dyDescent="0.25">
      <c r="A75" s="2"/>
      <c r="B75" s="3"/>
      <c r="C75" s="3"/>
      <c r="D75" s="110" t="s">
        <v>72</v>
      </c>
      <c r="E75" s="111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4"/>
      <c r="R75" s="32"/>
      <c r="S75" s="25">
        <f t="shared" si="35"/>
        <v>0</v>
      </c>
      <c r="T75" s="33"/>
      <c r="U75" s="2"/>
      <c r="V75" s="38"/>
      <c r="W75" s="38"/>
      <c r="X75" s="3"/>
      <c r="Y75" s="3"/>
      <c r="Z75" s="3"/>
      <c r="AA75" s="3"/>
      <c r="AB75" s="9">
        <v>21</v>
      </c>
      <c r="AC75" s="9" t="s">
        <v>59</v>
      </c>
      <c r="AD75" s="9" t="e">
        <f t="shared" ref="AD75:AD78" si="36">IF(AD74=24,1,AD74+1)</f>
        <v>#REF!</v>
      </c>
      <c r="AE75" s="9" t="e">
        <f t="shared" si="33"/>
        <v>#REF!</v>
      </c>
      <c r="AF75" s="3"/>
      <c r="AG75" s="3"/>
      <c r="AH75" s="3"/>
      <c r="AI75" s="3"/>
      <c r="AJ75" s="3"/>
      <c r="AK75" s="3"/>
      <c r="AL75" s="3"/>
      <c r="AM75" s="3"/>
    </row>
    <row r="76" spans="1:39" ht="12.75" customHeight="1" x14ac:dyDescent="0.25">
      <c r="A76" s="2"/>
      <c r="B76" s="3"/>
      <c r="C76" s="3"/>
      <c r="D76" s="110" t="s">
        <v>73</v>
      </c>
      <c r="E76" s="111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4"/>
      <c r="R76" s="32"/>
      <c r="S76" s="25">
        <f t="shared" si="35"/>
        <v>0</v>
      </c>
      <c r="T76" s="33"/>
      <c r="U76" s="2"/>
      <c r="V76" s="38"/>
      <c r="W76" s="38"/>
      <c r="X76" s="3"/>
      <c r="Y76" s="3"/>
      <c r="Z76" s="3"/>
      <c r="AA76" s="3"/>
      <c r="AB76" s="9">
        <v>22</v>
      </c>
      <c r="AC76" s="9" t="s">
        <v>61</v>
      </c>
      <c r="AD76" s="9" t="e">
        <f t="shared" si="36"/>
        <v>#REF!</v>
      </c>
      <c r="AE76" s="9" t="e">
        <f t="shared" si="33"/>
        <v>#REF!</v>
      </c>
      <c r="AF76" s="3"/>
      <c r="AG76" s="3"/>
      <c r="AH76" s="3"/>
      <c r="AI76" s="3"/>
      <c r="AJ76" s="3"/>
      <c r="AK76" s="3"/>
      <c r="AL76" s="3"/>
      <c r="AM76" s="3"/>
    </row>
    <row r="77" spans="1:39" ht="12.75" customHeight="1" x14ac:dyDescent="0.25">
      <c r="A77" s="2"/>
      <c r="B77" s="3"/>
      <c r="C77" s="3"/>
      <c r="D77" s="110" t="s">
        <v>74</v>
      </c>
      <c r="E77" s="111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4"/>
      <c r="R77" s="32"/>
      <c r="S77" s="25">
        <f t="shared" si="35"/>
        <v>0</v>
      </c>
      <c r="T77" s="33"/>
      <c r="U77" s="2"/>
      <c r="V77" s="38"/>
      <c r="W77" s="38"/>
      <c r="X77" s="3"/>
      <c r="Y77" s="3"/>
      <c r="Z77" s="3"/>
      <c r="AA77" s="3"/>
      <c r="AB77" s="9">
        <v>23</v>
      </c>
      <c r="AC77" s="9" t="s">
        <v>63</v>
      </c>
      <c r="AD77" s="9" t="e">
        <f t="shared" si="36"/>
        <v>#REF!</v>
      </c>
      <c r="AE77" s="9" t="e">
        <f t="shared" si="33"/>
        <v>#REF!</v>
      </c>
      <c r="AF77" s="3"/>
      <c r="AG77" s="3"/>
      <c r="AH77" s="3"/>
      <c r="AI77" s="3"/>
      <c r="AJ77" s="3"/>
      <c r="AK77" s="3"/>
      <c r="AL77" s="3"/>
      <c r="AM77" s="3"/>
    </row>
    <row r="78" spans="1:39" ht="12.75" customHeight="1" x14ac:dyDescent="0.25">
      <c r="A78" s="2"/>
      <c r="B78" s="3"/>
      <c r="C78" s="3"/>
      <c r="D78" s="112"/>
      <c r="E78" s="113"/>
      <c r="F78" s="43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90"/>
      <c r="R78" s="32"/>
      <c r="S78" s="25">
        <f t="shared" si="35"/>
        <v>0</v>
      </c>
      <c r="T78" s="33"/>
      <c r="U78" s="2"/>
      <c r="V78" s="38"/>
      <c r="W78" s="38"/>
      <c r="X78" s="3"/>
      <c r="Y78" s="3"/>
      <c r="Z78" s="3"/>
      <c r="AA78" s="3"/>
      <c r="AB78" s="9">
        <v>24</v>
      </c>
      <c r="AC78" s="9" t="s">
        <v>65</v>
      </c>
      <c r="AD78" s="9" t="e">
        <f t="shared" si="36"/>
        <v>#REF!</v>
      </c>
      <c r="AE78" s="9" t="e">
        <f t="shared" si="33"/>
        <v>#REF!</v>
      </c>
      <c r="AF78" s="3"/>
      <c r="AG78" s="3"/>
      <c r="AH78" s="3"/>
      <c r="AI78" s="3"/>
      <c r="AJ78" s="3"/>
      <c r="AK78" s="3"/>
      <c r="AL78" s="3"/>
      <c r="AM78" s="3"/>
    </row>
    <row r="79" spans="1:39" ht="12.75" customHeight="1" x14ac:dyDescent="0.25">
      <c r="A79" s="2"/>
      <c r="B79" s="3"/>
      <c r="C79" s="3"/>
      <c r="D79" s="96" t="s">
        <v>75</v>
      </c>
      <c r="E79" s="97"/>
      <c r="F79" s="91"/>
      <c r="G79" s="32">
        <f t="shared" ref="G79:Q79" si="37">F31-F71</f>
        <v>0</v>
      </c>
      <c r="H79" s="32">
        <f t="shared" si="37"/>
        <v>0</v>
      </c>
      <c r="I79" s="32">
        <f t="shared" si="37"/>
        <v>0</v>
      </c>
      <c r="J79" s="32">
        <f t="shared" si="37"/>
        <v>0</v>
      </c>
      <c r="K79" s="32">
        <f t="shared" si="37"/>
        <v>0</v>
      </c>
      <c r="L79" s="32">
        <f t="shared" si="37"/>
        <v>0</v>
      </c>
      <c r="M79" s="32">
        <f t="shared" si="37"/>
        <v>0</v>
      </c>
      <c r="N79" s="32">
        <f t="shared" si="37"/>
        <v>0</v>
      </c>
      <c r="O79" s="32">
        <f t="shared" si="37"/>
        <v>0</v>
      </c>
      <c r="P79" s="32">
        <f t="shared" si="37"/>
        <v>0</v>
      </c>
      <c r="Q79" s="32">
        <f t="shared" si="37"/>
        <v>0</v>
      </c>
      <c r="R79" s="32"/>
      <c r="S79" s="25">
        <f t="shared" si="35"/>
        <v>0</v>
      </c>
      <c r="T79" s="33"/>
      <c r="U79" s="2"/>
      <c r="V79" s="38"/>
      <c r="W79" s="38"/>
      <c r="X79" s="3"/>
      <c r="Y79" s="3"/>
      <c r="Z79" s="3"/>
      <c r="AA79" s="3"/>
      <c r="AB79" s="9">
        <v>1</v>
      </c>
      <c r="AC79" s="9" t="str">
        <f>LOOKUP(AB79,$AB$57:$AB$78,$AC$57:$AC$78)</f>
        <v>jan</v>
      </c>
      <c r="AD79" s="9"/>
      <c r="AE79" s="9" t="e">
        <f t="shared" si="33"/>
        <v>#N/A</v>
      </c>
      <c r="AF79" s="3"/>
      <c r="AG79" s="3"/>
      <c r="AH79" s="3"/>
      <c r="AI79" s="3"/>
      <c r="AJ79" s="3"/>
      <c r="AK79" s="3"/>
      <c r="AL79" s="3"/>
      <c r="AM79" s="3"/>
    </row>
    <row r="80" spans="1:39" ht="21.75" customHeight="1" thickBot="1" x14ac:dyDescent="0.3">
      <c r="A80" s="2"/>
      <c r="B80" s="3"/>
      <c r="C80" s="14"/>
      <c r="D80" s="92"/>
      <c r="E80" s="93" t="s">
        <v>76</v>
      </c>
      <c r="F80" s="64">
        <f t="shared" ref="F80:Q80" si="38">SUM(F35,F50,F65,F66:F79)</f>
        <v>0</v>
      </c>
      <c r="G80" s="64">
        <f t="shared" si="38"/>
        <v>0</v>
      </c>
      <c r="H80" s="64">
        <f t="shared" si="38"/>
        <v>0</v>
      </c>
      <c r="I80" s="64">
        <f t="shared" si="38"/>
        <v>0</v>
      </c>
      <c r="J80" s="64">
        <f t="shared" si="38"/>
        <v>0</v>
      </c>
      <c r="K80" s="64">
        <f t="shared" si="38"/>
        <v>0</v>
      </c>
      <c r="L80" s="64">
        <f t="shared" si="38"/>
        <v>0</v>
      </c>
      <c r="M80" s="64">
        <f t="shared" si="38"/>
        <v>0</v>
      </c>
      <c r="N80" s="64">
        <f t="shared" si="38"/>
        <v>0</v>
      </c>
      <c r="O80" s="64">
        <f t="shared" si="38"/>
        <v>0</v>
      </c>
      <c r="P80" s="64">
        <f t="shared" si="38"/>
        <v>0</v>
      </c>
      <c r="Q80" s="64">
        <f t="shared" si="38"/>
        <v>0</v>
      </c>
      <c r="R80" s="64"/>
      <c r="S80" s="64">
        <f>SUM(S35,S50,S65,S66:S79)</f>
        <v>0</v>
      </c>
      <c r="T80" s="33"/>
      <c r="U80" s="2"/>
      <c r="V80" s="8"/>
      <c r="W80" s="8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11.25" customHeight="1" thickTop="1" x14ac:dyDescent="0.25">
      <c r="A81" s="2"/>
      <c r="B81" s="3"/>
      <c r="C81" s="3"/>
      <c r="D81" s="3"/>
      <c r="E81" s="19" t="s">
        <v>77</v>
      </c>
      <c r="F81" s="25">
        <f t="shared" ref="F81:Q81" si="39">F32-F80</f>
        <v>0</v>
      </c>
      <c r="G81" s="25">
        <f t="shared" si="39"/>
        <v>0</v>
      </c>
      <c r="H81" s="25">
        <f t="shared" si="39"/>
        <v>0</v>
      </c>
      <c r="I81" s="25">
        <f t="shared" si="39"/>
        <v>0</v>
      </c>
      <c r="J81" s="25">
        <f t="shared" si="39"/>
        <v>0</v>
      </c>
      <c r="K81" s="25">
        <f t="shared" si="39"/>
        <v>0</v>
      </c>
      <c r="L81" s="25">
        <f t="shared" si="39"/>
        <v>0</v>
      </c>
      <c r="M81" s="25">
        <f t="shared" si="39"/>
        <v>0</v>
      </c>
      <c r="N81" s="25">
        <f t="shared" si="39"/>
        <v>0</v>
      </c>
      <c r="O81" s="25">
        <f t="shared" si="39"/>
        <v>0</v>
      </c>
      <c r="P81" s="25">
        <f t="shared" si="39"/>
        <v>0</v>
      </c>
      <c r="Q81" s="25">
        <f t="shared" si="39"/>
        <v>0</v>
      </c>
      <c r="R81" s="25"/>
      <c r="S81" s="25">
        <f>S32-S80</f>
        <v>0</v>
      </c>
      <c r="T81" s="33"/>
      <c r="U81" s="2"/>
      <c r="V81" s="8"/>
      <c r="W81" s="8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7.5" hidden="1" customHeight="1" x14ac:dyDescent="0.25">
      <c r="A82" s="2"/>
      <c r="B82" s="3"/>
      <c r="C82" s="3"/>
      <c r="D82" s="3"/>
      <c r="E82" s="38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5"/>
      <c r="S82" s="25"/>
      <c r="T82" s="33"/>
      <c r="U82" s="2"/>
      <c r="V82" s="38"/>
      <c r="W82" s="38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12.75" customHeight="1" x14ac:dyDescent="0.25">
      <c r="A83" s="2"/>
      <c r="B83" s="3"/>
      <c r="C83" s="3"/>
      <c r="D83" s="3"/>
      <c r="E83" s="19" t="s">
        <v>78</v>
      </c>
      <c r="F83" s="25">
        <f t="shared" ref="F83:Q83" si="40">F7+F32-F80</f>
        <v>0</v>
      </c>
      <c r="G83" s="25">
        <f t="shared" si="40"/>
        <v>0</v>
      </c>
      <c r="H83" s="25">
        <f t="shared" si="40"/>
        <v>0</v>
      </c>
      <c r="I83" s="25">
        <f t="shared" si="40"/>
        <v>0</v>
      </c>
      <c r="J83" s="25">
        <f t="shared" si="40"/>
        <v>0</v>
      </c>
      <c r="K83" s="25">
        <f t="shared" si="40"/>
        <v>0</v>
      </c>
      <c r="L83" s="25">
        <f t="shared" si="40"/>
        <v>0</v>
      </c>
      <c r="M83" s="25">
        <f t="shared" si="40"/>
        <v>0</v>
      </c>
      <c r="N83" s="25">
        <f t="shared" si="40"/>
        <v>0</v>
      </c>
      <c r="O83" s="25">
        <f t="shared" si="40"/>
        <v>0</v>
      </c>
      <c r="P83" s="25">
        <f t="shared" si="40"/>
        <v>0</v>
      </c>
      <c r="Q83" s="25">
        <f t="shared" si="40"/>
        <v>0</v>
      </c>
      <c r="R83" s="25"/>
      <c r="S83" s="25"/>
      <c r="T83" s="33"/>
      <c r="U83" s="2"/>
      <c r="V83" s="8"/>
      <c r="W83" s="8"/>
      <c r="X83" s="3"/>
      <c r="Y83" s="3"/>
      <c r="Z83" s="3"/>
      <c r="AA83" s="3"/>
      <c r="AB83" s="9"/>
      <c r="AC83" s="9"/>
      <c r="AD83" s="3"/>
      <c r="AE83" s="9"/>
      <c r="AF83" s="3"/>
      <c r="AG83" s="3"/>
      <c r="AH83" s="3"/>
      <c r="AI83" s="3"/>
      <c r="AJ83" s="3"/>
      <c r="AK83" s="3"/>
      <c r="AL83" s="3"/>
      <c r="AM83" s="3"/>
    </row>
    <row r="84" spans="1:39" ht="3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</row>
    <row r="85" spans="1:39" ht="12.75" hidden="1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2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12.75" hidden="1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2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12.75" hidden="1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12.75" hidden="1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12.75" hidden="1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12.75" hidden="1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2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12.75" hidden="1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12.75" hidden="1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12.75" hidden="1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2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12.75" hidden="1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12.75" hidden="1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12.75" hidden="1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12.75" hidden="1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12.75" hidden="1" customHeight="1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12.75" hidden="1" customHeight="1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12.75" hidden="1" customHeight="1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12.75" hidden="1" customHeight="1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12.75" hidden="1" customHeight="1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12.75" hidden="1" customHeight="1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12.75" hidden="1" customHeight="1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12.75" hidden="1" customHeight="1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12.75" hidden="1" customHeight="1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12.75" hidden="1" customHeight="1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12.75" hidden="1" customHeight="1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12.75" hidden="1" customHeight="1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12.75" hidden="1" customHeight="1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12.75" hidden="1" customHeight="1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12.75" hidden="1" customHeigh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12.75" hidden="1" customHeight="1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12.75" hidden="1" customHeight="1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12.75" hidden="1" customHeight="1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12.75" hidden="1" customHeight="1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12.75" hidden="1" customHeight="1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12.75" hidden="1" customHeight="1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12.75" hidden="1" customHeight="1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12.75" hidden="1" customHeight="1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12.75" hidden="1" customHeight="1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12.75" hidden="1" customHeight="1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12.75" hidden="1" customHeight="1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12.75" hidden="1" customHeight="1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12.75" hidden="1" customHeight="1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12.75" hidden="1" customHeight="1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12.75" hidden="1" customHeight="1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12.75" hidden="1" customHeight="1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12.75" hidden="1" customHeight="1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12.75" hidden="1" customHeight="1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12.75" hidden="1" customHeight="1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12.75" hidden="1" customHeight="1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12.75" hidden="1" customHeight="1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12.75" hidden="1" customHeight="1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12.75" hidden="1" customHeight="1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12.75" hidden="1" customHeight="1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12.75" hidden="1" customHeight="1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12.75" hidden="1" customHeight="1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12.75" hidden="1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12.75" hidden="1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12.75" hidden="1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12.75" hidden="1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12.75" hidden="1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12.75" hidden="1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12.75" hidden="1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12.75" hidden="1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12.75" hidden="1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12.75" hidden="1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12.75" hidden="1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12.75" hidden="1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12.75" hidden="1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12.75" hidden="1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12.75" hidden="1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12.75" hidden="1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12.75" hidden="1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12.75" hidden="1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2.75" hidden="1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12.75" hidden="1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12.75" hidden="1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12.75" hidden="1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12.75" hidden="1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12.75" hidden="1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12.75" hidden="1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12.75" hidden="1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12.75" hidden="1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12.75" hidden="1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12.75" hidden="1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12.75" hidden="1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12.75" hidden="1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12.75" hidden="1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12.75" hidden="1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12.75" hidden="1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12.75" hidden="1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12.75" hidden="1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12.75" hidden="1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2.75" hidden="1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12.75" hidden="1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12.75" hidden="1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12.75" hidden="1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12.75" hidden="1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12.75" hidden="1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12.75" hidden="1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12.75" hidden="1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12.75" hidden="1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12.75" hidden="1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12.75" hidden="1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12.75" hidden="1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12.75" hidden="1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12.75" hidden="1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12.75" hidden="1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12.75" hidden="1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12.75" hidden="1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12.75" hidden="1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12.75" hidden="1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12.75" hidden="1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12.75" hidden="1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12.75" hidden="1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12.75" hidden="1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13.5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13.5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50"/>
      <c r="Q200" s="3"/>
      <c r="R200" s="3"/>
      <c r="S200" s="3"/>
      <c r="T200" s="3"/>
      <c r="U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15.75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15.75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15.75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15.75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15.75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15.75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15.75" customHeight="1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15.75" customHeight="1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15.75" customHeight="1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15.75" customHeight="1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15.75" customHeight="1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15.75" customHeight="1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15.75" customHeight="1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15.75" customHeight="1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15.75" customHeight="1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15.75" customHeight="1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15.75" customHeight="1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15.75" customHeight="1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15.75" customHeight="1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15.75" customHeigh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15.75" customHeight="1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15.75" customHeight="1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15.75" customHeight="1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15.75" customHeight="1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15.75" customHeight="1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15.75" customHeight="1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15.75" customHeight="1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15.75" customHeight="1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15.75" customHeight="1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15.75" customHeight="1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15.75" customHeight="1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15.75" customHeight="1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15.75" customHeight="1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15.75" customHeight="1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15.75" customHeight="1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15.75" customHeight="1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15.75" customHeight="1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15.75" customHeight="1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15.75" customHeight="1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15.75" customHeight="1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15.75" customHeight="1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15.75" customHeight="1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15.75" customHeight="1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15.75" customHeight="1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15.75" customHeight="1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15.75" customHeight="1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15.75" customHeigh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15.75" customHeight="1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15.75" customHeight="1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15.75" customHeight="1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15.75" customHeight="1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15.75" customHeight="1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15.75" customHeight="1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15.75" customHeight="1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15.75" customHeight="1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15.75" customHeight="1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15.75" customHeight="1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15.75" customHeight="1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15.75" customHeight="1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15.75" customHeight="1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15.75" customHeight="1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15.75" customHeight="1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15.75" customHeight="1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15.75" customHeight="1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15.75" customHeight="1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15.75" customHeight="1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15.75" customHeight="1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15.75" customHeight="1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15.75" customHeight="1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15.75" customHeight="1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15.75" customHeight="1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15.75" customHeight="1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15.75" customHeight="1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15.75" customHeigh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15.75" customHeight="1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15.7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15.7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15.7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15.7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15.7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15.7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15.7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15.7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15.7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15.7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15.75" customHeight="1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15.75" customHeight="1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15.75" customHeight="1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15.75" customHeight="1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2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15.75" customHeight="1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2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15.75" customHeight="1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2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15.75" customHeight="1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2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15.75" customHeight="1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2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15.75" customHeight="1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2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15.75" customHeight="1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2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15.75" customHeight="1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2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15.75" customHeight="1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2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15.75" customHeight="1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2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15.75" customHeight="1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2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15.75" customHeight="1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2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15.75" customHeigh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2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15.75" customHeight="1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2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15.75" customHeight="1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2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15.75" customHeight="1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2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15.75" customHeight="1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2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15.75" customHeight="1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2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15.75" customHeight="1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2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15.75" customHeight="1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2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15.75" customHeight="1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2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15.75" customHeight="1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2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15.75" customHeight="1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2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15.75" customHeight="1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2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15.75" customHeight="1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2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15.75" customHeight="1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2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15.75" customHeight="1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2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15.75" customHeight="1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2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15.75" customHeight="1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2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15.75" customHeight="1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2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15.75" customHeight="1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2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15.75" customHeight="1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2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15.75" customHeight="1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2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15.75" customHeight="1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2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15.75" customHeight="1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2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15.75" customHeight="1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2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15.75" customHeight="1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2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15.75" customHeight="1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2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15.75" customHeight="1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2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15.75" customHeight="1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2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15.75" customHeight="1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2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15.75" customHeight="1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2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15.75" customHeight="1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2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15.75" customHeight="1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2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15.75" customHeight="1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2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15.75" customHeight="1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2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15.75" customHeight="1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2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15.75" customHeight="1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2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15.75" customHeight="1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2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15.75" customHeight="1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2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15.75" customHeight="1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2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15.75" customHeight="1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2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15.75" customHeight="1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2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15.75" customHeight="1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2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15.75" customHeight="1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2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15.75" customHeight="1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2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15.75" customHeight="1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2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15.75" customHeight="1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2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15.75" customHeight="1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2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15.75" customHeight="1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2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15.75" customHeight="1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2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15.75" customHeight="1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2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15.75" customHeight="1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2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15.75" customHeight="1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2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15.75" customHeight="1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2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15.75" customHeight="1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2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15.75" customHeight="1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2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15.75" customHeight="1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2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15.75" customHeight="1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2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15.75" customHeight="1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2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15.75" customHeight="1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2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15.75" customHeight="1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2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15.75" customHeight="1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2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15.75" customHeight="1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2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15.75" customHeight="1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2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15.75" customHeight="1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2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15.75" customHeight="1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2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15.75" customHeight="1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2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15.75" customHeight="1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2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15.75" customHeight="1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2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15.75" customHeight="1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2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15.75" customHeight="1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2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15.75" customHeight="1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2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15.75" customHeight="1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2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15.75" customHeight="1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2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15.75" customHeight="1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2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15.75" customHeight="1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2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15.75" customHeight="1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2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15.75" customHeight="1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2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15.75" customHeight="1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2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15.75" customHeight="1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2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15.75" customHeight="1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2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15.75" customHeight="1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2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15.75" customHeight="1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2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15.75" customHeight="1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2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15.75" customHeight="1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2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15.75" customHeight="1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15.75" customHeight="1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2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15.75" customHeight="1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2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15.75" customHeight="1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2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15.75" customHeight="1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2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15.75" customHeight="1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2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15.75" customHeight="1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2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15.75" customHeight="1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2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15.75" customHeight="1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2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15.75" customHeight="1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2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15.75" customHeight="1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2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15.75" customHeight="1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2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15.75" customHeight="1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2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15.75" customHeight="1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2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15.75" customHeight="1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2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15.75" customHeight="1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2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15.75" customHeight="1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2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15.75" customHeight="1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2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15.75" customHeight="1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2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15.75" customHeight="1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2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15.75" customHeight="1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2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15.75" customHeight="1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2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15.75" customHeight="1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2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15.75" customHeight="1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2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15.75" customHeight="1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2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15.75" customHeight="1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2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15.75" customHeight="1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2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15.75" customHeight="1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2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15.75" customHeight="1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2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15.75" customHeight="1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2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15.75" customHeight="1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2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15.75" customHeight="1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2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15.75" customHeight="1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2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15.75" customHeight="1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2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15.75" customHeight="1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2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15.75" customHeight="1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2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15.75" customHeight="1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2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15.75" customHeight="1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2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15.75" customHeight="1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2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15.75" customHeight="1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2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15.75" customHeight="1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2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15.75" customHeight="1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2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15.75" customHeight="1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2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15.75" customHeight="1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2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15.75" customHeight="1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2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15.75" customHeight="1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2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15.75" customHeight="1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2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15.75" customHeight="1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2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15.75" customHeight="1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2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15.75" customHeight="1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2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15.75" customHeight="1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2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15.75" customHeight="1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2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15.75" customHeight="1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2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15.75" customHeight="1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2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15.75" customHeight="1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2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15.75" customHeight="1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2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15.75" customHeight="1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2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15.75" customHeight="1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2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15.75" customHeight="1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2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15.75" customHeight="1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2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15.75" customHeight="1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2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15.75" customHeight="1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2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15.75" customHeight="1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2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15.75" customHeight="1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2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15.75" customHeight="1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2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15.75" customHeight="1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2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15.75" customHeight="1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2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15.75" customHeight="1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2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15.75" customHeight="1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2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15.75" customHeight="1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2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15.75" customHeight="1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2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15.75" customHeight="1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2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15.75" customHeight="1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2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15.75" customHeight="1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2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15.75" customHeight="1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2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15.75" customHeight="1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2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15.75" customHeight="1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2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15.75" customHeight="1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2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15.75" customHeight="1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2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15.75" customHeight="1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2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15.75" customHeight="1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2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15.75" customHeight="1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2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15.75" customHeight="1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2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15.75" customHeight="1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2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15.75" customHeight="1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2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15.75" customHeight="1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2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15.75" customHeight="1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2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15.75" customHeight="1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2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15.75" customHeight="1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2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15.75" customHeight="1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2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15.75" customHeight="1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2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15.75" customHeight="1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2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15.75" customHeight="1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2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15.75" customHeight="1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2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15.75" customHeight="1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2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15.75" customHeight="1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2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15.75" customHeight="1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2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15.75" customHeight="1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2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15.75" customHeight="1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2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15.75" customHeight="1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2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15.75" customHeight="1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2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15.75" customHeight="1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2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15.75" customHeight="1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2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15.75" customHeight="1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2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15.75" customHeight="1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2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15.75" customHeight="1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2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15.75" customHeight="1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2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15.75" customHeight="1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2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15.75" customHeight="1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2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15.75" customHeight="1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2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15.75" customHeight="1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2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15.75" customHeight="1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2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15.75" customHeight="1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2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15.75" customHeight="1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2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15.75" customHeight="1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2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15.75" customHeight="1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2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15.75" customHeight="1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2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15.75" customHeight="1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2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15.75" customHeight="1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2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15.75" customHeight="1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2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15.75" customHeight="1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2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15.75" customHeight="1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2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15.75" customHeight="1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2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15.75" customHeight="1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2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15.75" customHeight="1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2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15.75" customHeight="1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2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15.75" customHeight="1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2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15.75" customHeight="1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2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15.75" customHeight="1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2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15.75" customHeight="1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2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15.75" customHeight="1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2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15.75" customHeight="1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2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15.75" customHeight="1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2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15.75" customHeight="1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2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15.75" customHeight="1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2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15.75" customHeight="1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2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15.75" customHeight="1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2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15.75" customHeight="1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2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15.75" customHeight="1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2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15.75" customHeight="1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2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15.75" customHeight="1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2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15.75" customHeight="1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2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15.75" customHeight="1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2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15.75" customHeight="1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2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15.75" customHeight="1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2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15.75" customHeight="1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2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15.75" customHeight="1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2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15.75" customHeight="1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2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15.75" customHeight="1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2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15.75" customHeight="1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2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15.75" customHeight="1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2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15.75" customHeight="1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2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15.75" customHeight="1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2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15.75" customHeight="1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2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15.75" customHeight="1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2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15.75" customHeight="1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2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15.75" customHeight="1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2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15.75" customHeight="1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2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15.75" customHeight="1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2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15.75" customHeight="1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2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15.75" customHeight="1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2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15.75" customHeight="1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2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15.75" customHeight="1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15.75" customHeight="1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15.75" customHeight="1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15.75" customHeight="1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2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15.75" customHeight="1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2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15.75" customHeight="1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15.75" customHeight="1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15.75" customHeight="1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15.75" customHeight="1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15.75" customHeight="1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15.75" customHeight="1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15.75" customHeight="1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2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15.75" customHeight="1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15.75" customHeight="1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15.75" customHeight="1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15.75" customHeight="1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2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15.75" customHeight="1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2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15.75" customHeight="1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2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15.75" customHeight="1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15.75" customHeight="1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15.75" customHeight="1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15.75" customHeight="1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2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15.75" customHeight="1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2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15.75" customHeight="1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2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15.75" customHeight="1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15.75" customHeight="1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15.75" customHeight="1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15.75" customHeight="1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15.75" customHeight="1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15.75" customHeight="1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15.75" customHeight="1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2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15.75" customHeight="1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15.75" customHeight="1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15.75" customHeight="1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15.75" customHeight="1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2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15.75" customHeight="1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2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15.75" customHeight="1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2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15.75" customHeight="1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15.75" customHeight="1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15.75" customHeight="1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15.75" customHeight="1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2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15.75" customHeight="1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2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15.75" customHeight="1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2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15.75" customHeight="1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2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15.75" customHeight="1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2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15.75" customHeight="1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2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15.75" customHeight="1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2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15.75" customHeight="1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2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15.75" customHeight="1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2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15.75" customHeight="1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2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15.75" customHeight="1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2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15.75" customHeight="1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2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15.75" customHeight="1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2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15.75" customHeight="1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2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15.75" customHeight="1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2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15.75" customHeight="1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2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15.75" customHeight="1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2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15.75" customHeight="1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2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15.75" customHeight="1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2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15.75" customHeight="1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2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15.75" customHeight="1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2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15.75" customHeight="1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2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15.75" customHeight="1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2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15.75" customHeight="1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2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15.75" customHeight="1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2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15.75" customHeight="1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2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15.75" customHeight="1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2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15.75" customHeight="1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2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15.75" customHeight="1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2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15.75" customHeight="1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2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15.75" customHeight="1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2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15.75" customHeight="1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2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15.75" customHeight="1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2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15.75" customHeight="1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2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15.75" customHeight="1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2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15.75" customHeight="1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2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15.75" customHeight="1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2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15.75" customHeight="1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2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15.75" customHeight="1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2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15.75" customHeight="1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2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15.75" customHeight="1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2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15.75" customHeight="1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2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15.75" customHeight="1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2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15.75" customHeight="1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2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15.75" customHeight="1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2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15.75" customHeight="1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2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15.75" customHeight="1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2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15.75" customHeight="1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2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15.75" customHeight="1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2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15.75" customHeight="1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2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15.75" customHeight="1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2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15.75" customHeight="1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2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15.75" customHeight="1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15.75" customHeight="1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15.75" customHeight="1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15.75" customHeight="1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2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15.75" customHeight="1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2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15.75" customHeight="1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2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15.75" customHeight="1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2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15.75" customHeight="1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2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15.75" customHeight="1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2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15.75" customHeight="1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2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15.75" customHeight="1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2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15.75" customHeight="1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2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15.75" customHeight="1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2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15.75" customHeight="1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2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15.75" customHeight="1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2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15.75" customHeight="1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2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15.75" customHeight="1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2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15.75" customHeight="1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2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15.75" customHeight="1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15.75" customHeight="1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15.75" customHeight="1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15.75" customHeight="1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2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15.75" customHeight="1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2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15.75" customHeight="1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2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15.75" customHeight="1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2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15.75" customHeight="1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2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15.75" customHeight="1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2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15.75" customHeight="1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2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15.75" customHeight="1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2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15.75" customHeight="1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15.75" customHeight="1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15.75" customHeight="1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15.75" customHeight="1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15.75" customHeight="1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2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15.75" customHeight="1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15.75" customHeight="1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15.75" customHeight="1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15.75" customHeight="1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15.75" customHeight="1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2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15.75" customHeight="1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2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15.75" customHeight="1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2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15.75" customHeight="1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2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15.75" customHeight="1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2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15.75" customHeight="1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2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15.75" customHeight="1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2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15.75" customHeight="1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2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15.75" customHeight="1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2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15.75" customHeight="1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2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15.75" customHeight="1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2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15.75" customHeight="1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2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15.75" customHeight="1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2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15.75" customHeight="1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2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15.75" customHeight="1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2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15.75" customHeight="1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2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15.75" customHeight="1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2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15.75" customHeight="1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2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15.75" customHeight="1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2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15.75" customHeight="1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2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15.75" customHeight="1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2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15.75" customHeight="1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2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15.75" customHeight="1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2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15.75" customHeight="1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2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15.75" customHeight="1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2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15.75" customHeight="1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2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15.75" customHeight="1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2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15.75" customHeight="1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2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15.75" customHeight="1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2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15.75" customHeight="1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2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15.75" customHeight="1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2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15.75" customHeight="1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2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15.75" customHeight="1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2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15.75" customHeight="1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2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15.75" customHeight="1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2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15.75" customHeight="1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2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15.75" customHeight="1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2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15.75" customHeight="1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2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15.75" customHeight="1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2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15.75" customHeight="1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2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15.75" customHeight="1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2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15.75" customHeight="1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2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15.75" customHeight="1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2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15.75" customHeight="1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2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15.75" customHeight="1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2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15.75" customHeight="1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2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15.75" customHeight="1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2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15.75" customHeight="1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2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15.75" customHeight="1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2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15.75" customHeight="1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2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15.75" customHeight="1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2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15.75" customHeight="1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2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15.75" customHeight="1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2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15.75" customHeight="1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2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15.75" customHeight="1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2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15.75" customHeight="1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2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15.75" customHeight="1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2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15.75" customHeight="1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2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15.75" customHeight="1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2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15.75" customHeight="1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2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15.75" customHeight="1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2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15.75" customHeight="1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2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15.75" customHeight="1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2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15.75" customHeight="1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2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15.75" customHeight="1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2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15.75" customHeight="1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2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15.75" customHeight="1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2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15.75" customHeight="1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2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15.75" customHeight="1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2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15.75" customHeight="1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2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15.75" customHeight="1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2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15.75" customHeight="1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2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15.75" customHeight="1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2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15.75" customHeight="1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2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15.75" customHeight="1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2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15.75" customHeight="1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2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15.75" customHeight="1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15.75" customHeight="1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15.75" customHeight="1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15.75" customHeight="1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15.75" customHeight="1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15.75" customHeight="1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2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15.75" customHeight="1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15.75" customHeight="1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15.75" customHeight="1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15.75" customHeight="1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2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15.75" customHeight="1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2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15.75" customHeight="1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2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15.75" customHeight="1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2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15.75" customHeight="1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2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15.75" customHeight="1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15.75" customHeight="1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15.75" customHeight="1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2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15.75" customHeight="1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2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15.75" customHeight="1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2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15.75" customHeight="1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2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15.75" customHeight="1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2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15.75" customHeight="1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2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15.75" customHeight="1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2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15.75" customHeight="1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2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15.75" customHeight="1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2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15.75" customHeight="1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2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15.75" customHeight="1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2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15.75" customHeight="1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2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15.75" customHeight="1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2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15.75" customHeight="1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2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15.75" customHeight="1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2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15.75" customHeight="1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2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15.75" customHeight="1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2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15.75" customHeight="1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2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15.75" customHeight="1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2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15.75" customHeight="1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2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15.75" customHeight="1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2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15.75" customHeight="1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2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15.75" customHeight="1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2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15.75" customHeight="1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2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15.75" customHeight="1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2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15.75" customHeight="1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2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15.75" customHeight="1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2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15.75" customHeight="1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2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15.75" customHeight="1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2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15.75" customHeight="1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2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15.75" customHeight="1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2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15.75" customHeight="1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2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15.75" customHeight="1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2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15.75" customHeight="1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2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15.75" customHeight="1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2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15.75" customHeight="1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2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15.75" customHeight="1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2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15.75" customHeight="1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2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15.75" customHeight="1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2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15.75" customHeight="1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2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15.75" customHeight="1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2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15.75" customHeight="1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2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15.75" customHeight="1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2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15.75" customHeight="1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2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15.75" customHeight="1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2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15.75" customHeight="1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2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15.75" customHeight="1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2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15.75" customHeight="1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2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15.75" customHeight="1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2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15.75" customHeight="1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2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15.75" customHeight="1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2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15.75" customHeight="1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2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15.75" customHeight="1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2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15.75" customHeight="1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2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15.75" customHeight="1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2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15.75" customHeight="1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2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15.75" customHeight="1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2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15.75" customHeight="1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2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15.75" customHeight="1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2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15.75" customHeight="1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2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15.75" customHeight="1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2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15.75" customHeight="1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2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15.75" customHeight="1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2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15.75" customHeight="1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2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15.75" customHeight="1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2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15.75" customHeight="1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2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15.75" customHeight="1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2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15.75" customHeight="1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2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15.75" customHeight="1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2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15.75" customHeight="1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2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15.75" customHeight="1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2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15.75" customHeight="1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2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15.75" customHeight="1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2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15.75" customHeight="1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2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15.75" customHeight="1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2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15.75" customHeight="1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2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15.75" customHeight="1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2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15.75" customHeight="1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2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15.75" customHeight="1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2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15.75" customHeight="1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2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15.75" customHeight="1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2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15.75" customHeight="1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2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15.75" customHeight="1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2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15.75" customHeight="1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2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15.75" customHeight="1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2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15.75" customHeight="1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2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15.75" customHeight="1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2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15.75" customHeight="1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2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15.75" customHeight="1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2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15.75" customHeight="1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2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15.75" customHeight="1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2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15.75" customHeight="1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2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15.75" customHeight="1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2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15.75" customHeight="1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2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15.75" customHeight="1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2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15.75" customHeight="1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2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15.75" customHeight="1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2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15.75" customHeight="1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2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15.75" customHeight="1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2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15.75" customHeight="1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2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15.75" customHeight="1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2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15.75" customHeight="1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2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15.75" customHeight="1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2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15.75" customHeight="1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2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15.75" customHeight="1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2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15.75" customHeight="1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2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15.75" customHeight="1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2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15.75" customHeight="1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2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15.75" customHeight="1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2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15.75" customHeight="1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2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15.75" customHeight="1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2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15.75" customHeight="1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2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15.75" customHeight="1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2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15.75" customHeight="1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2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15.75" customHeight="1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2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15.75" customHeight="1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2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15.75" customHeight="1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2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15.75" customHeight="1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2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15.75" customHeight="1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2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15.75" customHeight="1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2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15.75" customHeight="1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2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15.75" customHeight="1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2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15.75" customHeight="1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2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15.75" customHeight="1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2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15.75" customHeight="1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2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15.75" customHeight="1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2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15.75" customHeight="1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2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15.75" customHeight="1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2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15.75" customHeight="1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2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15.75" customHeight="1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2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15.75" customHeight="1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2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15.75" customHeight="1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2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15.75" customHeight="1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2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15.75" customHeight="1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2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15.75" customHeight="1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2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15.75" customHeight="1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2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15.75" customHeight="1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2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15.75" customHeight="1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2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15.75" customHeight="1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2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15.75" customHeight="1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2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15.75" customHeight="1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2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15.75" customHeight="1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2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15.75" customHeight="1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2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15.75" customHeight="1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2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15.75" customHeight="1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2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15.75" customHeight="1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2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15.75" customHeight="1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2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15.75" customHeight="1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2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15.75" customHeight="1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2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15.75" customHeight="1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2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15.75" customHeight="1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2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15.75" customHeight="1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2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15.75" customHeight="1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2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15.75" customHeight="1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2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15.75" customHeight="1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2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15.75" customHeight="1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2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15.75" customHeight="1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2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15.75" customHeight="1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2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15.75" customHeight="1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2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15.75" customHeight="1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2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15.75" customHeight="1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2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15.75" customHeight="1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2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15.75" customHeight="1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2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15.75" customHeight="1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2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15.75" customHeight="1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2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15.75" customHeight="1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2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15.75" customHeight="1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2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15.75" customHeight="1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2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15.75" customHeight="1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2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15.75" customHeight="1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2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15.75" customHeight="1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2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15.75" customHeight="1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2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15.75" customHeight="1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2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15.75" customHeight="1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2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15.75" customHeight="1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2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15.75" customHeight="1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2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15.75" customHeight="1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2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15.75" customHeight="1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2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15.75" customHeight="1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2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15.75" customHeight="1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2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15.75" customHeight="1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2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15.75" customHeight="1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2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15.75" customHeight="1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2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15.75" customHeight="1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2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15.75" customHeight="1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2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15.75" customHeight="1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2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15.75" customHeight="1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2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15.75" customHeight="1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2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15.75" customHeight="1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2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15.75" customHeight="1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2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15.75" customHeight="1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2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15.75" customHeight="1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2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15.75" customHeight="1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2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15.75" customHeight="1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2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15.75" customHeight="1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2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15.75" customHeight="1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2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15.75" customHeight="1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2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15.75" customHeight="1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2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15.75" customHeight="1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2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15.75" customHeight="1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15.75" customHeight="1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15.75" customHeight="1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15.75" customHeight="1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15.75" customHeight="1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15.75" customHeight="1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15.75" customHeight="1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15.75" customHeight="1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15.75" customHeight="1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15.75" customHeight="1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2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15.75" customHeight="1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15.75" customHeight="1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15.75" customHeight="1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15.75" customHeight="1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2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15.75" customHeight="1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15.75" customHeight="1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15.75" customHeight="1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2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15.75" customHeight="1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2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15.75" customHeight="1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2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15.75" customHeight="1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2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15.75" customHeight="1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2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15.75" customHeight="1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2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15.75" customHeight="1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2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15.75" customHeight="1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2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15.75" customHeight="1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2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15.75" customHeight="1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2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15.75" customHeight="1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2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15.75" customHeight="1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15.75" customHeight="1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15.75" customHeight="1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15.75" customHeight="1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2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15.75" customHeight="1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2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15.75" customHeight="1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</sheetData>
  <mergeCells count="13">
    <mergeCell ref="D79:E79"/>
    <mergeCell ref="C3:D3"/>
    <mergeCell ref="F3:H3"/>
    <mergeCell ref="J3:O3"/>
    <mergeCell ref="F4:H4"/>
    <mergeCell ref="D71:E71"/>
    <mergeCell ref="D72:E72"/>
    <mergeCell ref="D73:E73"/>
    <mergeCell ref="D74:E74"/>
    <mergeCell ref="D75:E75"/>
    <mergeCell ref="D76:E76"/>
    <mergeCell ref="D77:E77"/>
    <mergeCell ref="D78:E78"/>
  </mergeCells>
  <conditionalFormatting sqref="F81:Q81 S81 F83:Q83 S83">
    <cfRule type="cellIs" dxfId="3" priority="1" operator="greaterThanOrEqual">
      <formula>0</formula>
    </cfRule>
    <cfRule type="cellIs" dxfId="2" priority="2" operator="lessThan">
      <formula>0</formula>
    </cfRule>
  </conditionalFormatting>
  <dataValidations count="2">
    <dataValidation type="list" allowBlank="1" showInputMessage="1" showErrorMessage="1" prompt="Nepareiza Vērtība! - Lūdzu izvēlieties PVN vērtību no izvēlnes!   " sqref="E9:E10" xr:uid="{00000000-0002-0000-0500-000000000000}">
      <formula1>"0.0,0.12,0.21"</formula1>
    </dataValidation>
    <dataValidation type="decimal" operator="greaterThan" allowBlank="1" showInputMessage="1" showErrorMessage="1" prompt="Nepareizs skaitļa formāts! - Laukā drīkst ievadīt tikai skaitli!" sqref="F36:Q36" xr:uid="{00000000-0002-0000-0500-000001000000}">
      <formula1>-1000000</formula1>
    </dataValidation>
  </dataValidations>
  <pageMargins left="0.7" right="0.7" top="0.75" bottom="0.75" header="0" footer="0"/>
  <pageSetup orientation="landscape"/>
  <headerFooter>
    <oddHeader>&amp;R Naudas plūsma 1.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000"/>
  <sheetViews>
    <sheetView workbookViewId="0"/>
  </sheetViews>
  <sheetFormatPr defaultColWidth="12.5546875" defaultRowHeight="15" customHeight="1" x14ac:dyDescent="0.25"/>
  <cols>
    <col min="1" max="2" width="1.109375" customWidth="1"/>
    <col min="3" max="3" width="1.44140625" customWidth="1"/>
    <col min="4" max="4" width="46.44140625" customWidth="1"/>
    <col min="5" max="5" width="6.44140625" customWidth="1"/>
    <col min="6" max="17" width="8.44140625" customWidth="1"/>
    <col min="18" max="18" width="1.5546875" customWidth="1"/>
    <col min="19" max="19" width="10.44140625" customWidth="1"/>
    <col min="20" max="20" width="1.5546875" customWidth="1"/>
    <col min="21" max="21" width="0.88671875" customWidth="1"/>
    <col min="22" max="22" width="5.5546875" hidden="1" customWidth="1"/>
    <col min="23" max="23" width="5.44140625" hidden="1" customWidth="1"/>
    <col min="24" max="24" width="9.109375" hidden="1" customWidth="1"/>
    <col min="25" max="25" width="8.44140625" hidden="1" customWidth="1"/>
    <col min="26" max="26" width="9.109375" hidden="1" customWidth="1"/>
    <col min="27" max="27" width="2.44140625" hidden="1" customWidth="1"/>
    <col min="28" max="29" width="9.109375" hidden="1" customWidth="1"/>
    <col min="30" max="30" width="17.44140625" hidden="1" customWidth="1"/>
    <col min="31" max="39" width="9.109375" hidden="1" customWidth="1"/>
  </cols>
  <sheetData>
    <row r="1" spans="1:39" ht="5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>
        <v>1</v>
      </c>
      <c r="AA1" s="2"/>
      <c r="AB1" s="2">
        <v>1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7.25" customHeight="1" x14ac:dyDescent="0.25">
      <c r="A2" s="2"/>
      <c r="B2" s="3"/>
      <c r="C2" s="4"/>
      <c r="D2" s="4"/>
      <c r="E2" s="3"/>
      <c r="F2" s="5"/>
      <c r="G2" s="6"/>
      <c r="H2" s="6"/>
      <c r="I2" s="6"/>
      <c r="J2" s="4"/>
      <c r="K2" s="4"/>
      <c r="L2" s="4"/>
      <c r="M2" s="4"/>
      <c r="N2" s="6"/>
      <c r="O2" s="4"/>
      <c r="P2" s="4"/>
      <c r="Q2" s="5"/>
      <c r="R2" s="4"/>
      <c r="S2" s="7" t="s">
        <v>80</v>
      </c>
      <c r="T2" s="5"/>
      <c r="U2" s="2"/>
      <c r="V2" s="4">
        <v>2</v>
      </c>
      <c r="W2" s="4"/>
      <c r="X2" s="3"/>
      <c r="Y2" s="3"/>
      <c r="Z2" s="3"/>
      <c r="AA2" s="3"/>
      <c r="AB2" s="5">
        <v>1</v>
      </c>
      <c r="AC2" s="5" t="s">
        <v>2</v>
      </c>
      <c r="AD2" s="5">
        <v>1</v>
      </c>
      <c r="AE2" s="5" t="str">
        <f>"A"&amp;AM55</f>
        <v>A7</v>
      </c>
      <c r="AF2" s="3"/>
      <c r="AG2" s="3"/>
      <c r="AH2" s="3"/>
      <c r="AI2" s="3"/>
      <c r="AJ2" s="3"/>
      <c r="AK2" s="3"/>
      <c r="AL2" s="3">
        <v>1</v>
      </c>
      <c r="AM2" s="3">
        <v>7</v>
      </c>
    </row>
    <row r="3" spans="1:39" ht="15" customHeight="1" x14ac:dyDescent="0.25">
      <c r="A3" s="2"/>
      <c r="B3" s="3"/>
      <c r="C3" s="98"/>
      <c r="D3" s="99"/>
      <c r="E3" s="4"/>
      <c r="F3" s="98"/>
      <c r="G3" s="100"/>
      <c r="H3" s="99"/>
      <c r="I3" s="4"/>
      <c r="J3" s="101"/>
      <c r="K3" s="102"/>
      <c r="L3" s="102"/>
      <c r="M3" s="102"/>
      <c r="N3" s="102"/>
      <c r="O3" s="103"/>
      <c r="P3" s="8"/>
      <c r="Q3" s="4"/>
      <c r="R3" s="4"/>
      <c r="S3" s="6"/>
      <c r="T3" s="5"/>
      <c r="U3" s="2"/>
      <c r="V3" s="4">
        <v>1</v>
      </c>
      <c r="W3" s="4"/>
      <c r="X3" s="3"/>
      <c r="Y3" s="3"/>
      <c r="Z3" s="3"/>
      <c r="AA3" s="3"/>
      <c r="AB3" s="5"/>
      <c r="AC3" s="9" t="s">
        <v>3</v>
      </c>
      <c r="AD3" s="5"/>
      <c r="AE3" s="5"/>
      <c r="AF3" s="3"/>
      <c r="AG3" s="3"/>
      <c r="AH3" s="3"/>
      <c r="AI3" s="3"/>
      <c r="AJ3" s="3"/>
      <c r="AK3" s="3"/>
      <c r="AL3" s="3"/>
      <c r="AM3" s="3"/>
    </row>
    <row r="4" spans="1:39" ht="9.75" customHeight="1" x14ac:dyDescent="0.25">
      <c r="A4" s="2"/>
      <c r="B4" s="3"/>
      <c r="C4" s="4"/>
      <c r="D4" s="10" t="s">
        <v>4</v>
      </c>
      <c r="E4" s="3"/>
      <c r="F4" s="104" t="s">
        <v>5</v>
      </c>
      <c r="G4" s="105"/>
      <c r="H4" s="105"/>
      <c r="I4" s="6"/>
      <c r="J4" s="11" t="s">
        <v>6</v>
      </c>
      <c r="K4" s="10"/>
      <c r="L4" s="4"/>
      <c r="M4" s="4"/>
      <c r="N4" s="6"/>
      <c r="O4" s="4"/>
      <c r="P4" s="4"/>
      <c r="Q4" s="5"/>
      <c r="R4" s="4"/>
      <c r="S4" s="4"/>
      <c r="T4" s="5"/>
      <c r="U4" s="2"/>
      <c r="V4" s="4"/>
      <c r="W4" s="4"/>
      <c r="X4" s="3"/>
      <c r="Y4" s="3"/>
      <c r="Z4" s="3"/>
      <c r="AA4" s="3"/>
      <c r="AB4" s="5"/>
      <c r="AC4" s="5"/>
      <c r="AD4" s="5"/>
      <c r="AE4" s="5"/>
      <c r="AF4" s="3"/>
      <c r="AG4" s="3"/>
      <c r="AH4" s="3"/>
      <c r="AI4" s="3"/>
      <c r="AJ4" s="3"/>
      <c r="AK4" s="3"/>
      <c r="AL4" s="3"/>
      <c r="AM4" s="3"/>
    </row>
    <row r="5" spans="1:39" ht="20.25" customHeight="1" thickBot="1" x14ac:dyDescent="0.3">
      <c r="A5" s="2"/>
      <c r="B5" s="3"/>
      <c r="C5" s="12" t="s">
        <v>7</v>
      </c>
      <c r="D5" s="13"/>
      <c r="E5" s="14"/>
      <c r="F5" s="15"/>
      <c r="G5" s="16"/>
      <c r="H5" s="16"/>
      <c r="I5" s="16"/>
      <c r="J5" s="13"/>
      <c r="K5" s="13"/>
      <c r="L5" s="13"/>
      <c r="M5" s="16"/>
      <c r="N5" s="13"/>
      <c r="O5" s="16"/>
      <c r="P5" s="13"/>
      <c r="Q5" s="17"/>
      <c r="R5" s="15"/>
      <c r="S5" s="13"/>
      <c r="T5" s="5"/>
      <c r="U5" s="2"/>
      <c r="V5" s="4"/>
      <c r="W5" s="4"/>
      <c r="X5" s="3"/>
      <c r="Y5" s="3"/>
      <c r="Z5" s="3"/>
      <c r="AA5" s="3"/>
      <c r="AB5" s="5"/>
      <c r="AC5" s="3"/>
      <c r="AD5" s="5"/>
      <c r="AE5" s="5"/>
      <c r="AF5" s="3"/>
      <c r="AG5" s="3"/>
      <c r="AH5" s="3"/>
      <c r="AI5" s="3"/>
      <c r="AJ5" s="3"/>
      <c r="AK5" s="3"/>
      <c r="AL5" s="3"/>
      <c r="AM5" s="3"/>
    </row>
    <row r="6" spans="1:39" ht="17.25" customHeight="1" thickTop="1" x14ac:dyDescent="0.25">
      <c r="A6" s="2"/>
      <c r="B6" s="3"/>
      <c r="C6" s="3"/>
      <c r="D6" s="18"/>
      <c r="E6" s="19" t="s">
        <v>8</v>
      </c>
      <c r="F6" s="20" t="str">
        <f>AE57</f>
        <v>jan</v>
      </c>
      <c r="G6" s="20" t="str">
        <f>AE58</f>
        <v>feb</v>
      </c>
      <c r="H6" s="20" t="str">
        <f>AE59</f>
        <v>mar</v>
      </c>
      <c r="I6" s="20" t="str">
        <f>AE60</f>
        <v>apr</v>
      </c>
      <c r="J6" s="20" t="str">
        <f>AE61</f>
        <v>mai</v>
      </c>
      <c r="K6" s="20" t="str">
        <f>AE62</f>
        <v>jūn</v>
      </c>
      <c r="L6" s="20" t="str">
        <f>AE63</f>
        <v>jūl</v>
      </c>
      <c r="M6" s="20" t="str">
        <f>AE64</f>
        <v>aug</v>
      </c>
      <c r="N6" s="20" t="str">
        <f>AE65</f>
        <v>sep</v>
      </c>
      <c r="O6" s="20" t="str">
        <f>AE66</f>
        <v>okt</v>
      </c>
      <c r="P6" s="20" t="str">
        <f>AE67</f>
        <v>nov</v>
      </c>
      <c r="Q6" s="20" t="str">
        <f>AE68</f>
        <v>dec</v>
      </c>
      <c r="R6" s="20"/>
      <c r="S6" s="21" t="s">
        <v>9</v>
      </c>
      <c r="T6" s="9"/>
      <c r="U6" s="2"/>
      <c r="V6" s="22"/>
      <c r="W6" s="18"/>
      <c r="X6" s="3"/>
      <c r="Y6" s="3"/>
      <c r="Z6" s="3"/>
      <c r="AA6" s="3"/>
      <c r="AB6" s="9"/>
      <c r="AC6" s="3"/>
      <c r="AD6" s="9" t="s">
        <v>10</v>
      </c>
      <c r="AE6" s="9"/>
      <c r="AF6" s="3"/>
      <c r="AG6" s="3"/>
      <c r="AH6" s="3"/>
      <c r="AI6" s="3"/>
      <c r="AJ6" s="3"/>
      <c r="AK6" s="3"/>
      <c r="AL6" s="3">
        <v>2</v>
      </c>
      <c r="AM6" s="3">
        <v>8</v>
      </c>
    </row>
    <row r="7" spans="1:39" ht="11.25" customHeight="1" x14ac:dyDescent="0.25">
      <c r="A7" s="2"/>
      <c r="B7" s="3"/>
      <c r="C7" s="23"/>
      <c r="D7" s="21"/>
      <c r="E7" s="19" t="s">
        <v>11</v>
      </c>
      <c r="F7" s="24">
        <v>0</v>
      </c>
      <c r="G7" s="25">
        <f t="shared" ref="G7:Q7" si="0">F83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/>
      <c r="S7" s="25"/>
      <c r="T7" s="26"/>
      <c r="U7" s="2"/>
      <c r="V7" s="27"/>
      <c r="W7" s="8"/>
      <c r="X7" s="3"/>
      <c r="Y7" s="3"/>
      <c r="Z7" s="3"/>
      <c r="AA7" s="3"/>
      <c r="AB7" s="28"/>
      <c r="AC7" s="28"/>
      <c r="AD7" s="28"/>
      <c r="AE7" s="28"/>
      <c r="AF7" s="3"/>
      <c r="AG7" s="3"/>
      <c r="AH7" s="3"/>
      <c r="AI7" s="3"/>
      <c r="AJ7" s="3"/>
      <c r="AK7" s="3"/>
      <c r="AL7" s="3">
        <v>3</v>
      </c>
      <c r="AM7" s="3">
        <v>9</v>
      </c>
    </row>
    <row r="8" spans="1:39" ht="13.5" customHeight="1" x14ac:dyDescent="0.25">
      <c r="A8" s="2"/>
      <c r="B8" s="3"/>
      <c r="C8" s="3"/>
      <c r="D8" s="29"/>
      <c r="E8" s="30" t="s">
        <v>12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25"/>
      <c r="T8" s="33"/>
      <c r="U8" s="2"/>
      <c r="V8" s="27"/>
      <c r="W8" s="8"/>
      <c r="X8" s="3"/>
      <c r="Y8" s="3"/>
      <c r="Z8" s="3"/>
      <c r="AA8" s="3"/>
      <c r="AB8" s="9"/>
      <c r="AC8" s="9"/>
      <c r="AD8" s="9"/>
      <c r="AE8" s="9"/>
      <c r="AF8" s="3"/>
      <c r="AG8" s="3"/>
      <c r="AH8" s="3"/>
      <c r="AI8" s="3"/>
      <c r="AJ8" s="3"/>
      <c r="AK8" s="3"/>
      <c r="AL8" s="3">
        <v>4</v>
      </c>
      <c r="AM8" s="3">
        <v>10</v>
      </c>
    </row>
    <row r="9" spans="1:39" ht="11.25" customHeight="1" x14ac:dyDescent="0.25">
      <c r="A9" s="2"/>
      <c r="B9" s="3"/>
      <c r="C9" s="3"/>
      <c r="D9" s="34" t="s">
        <v>13</v>
      </c>
      <c r="E9" s="35">
        <v>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2"/>
      <c r="S9" s="25">
        <f t="shared" ref="S9:S10" si="1">SUM(F9:Q9)</f>
        <v>0</v>
      </c>
      <c r="T9" s="33"/>
      <c r="U9" s="2"/>
      <c r="V9" s="38"/>
      <c r="W9" s="39"/>
      <c r="X9" s="40"/>
      <c r="Y9" s="3"/>
      <c r="Z9" s="3"/>
      <c r="AA9" s="3"/>
      <c r="AB9" s="9"/>
      <c r="AC9" s="9"/>
      <c r="AD9" s="9"/>
      <c r="AE9" s="9"/>
      <c r="AF9" s="3"/>
      <c r="AG9" s="3"/>
      <c r="AH9" s="3"/>
      <c r="AI9" s="3"/>
      <c r="AJ9" s="3"/>
      <c r="AK9" s="3"/>
      <c r="AL9" s="3">
        <v>5</v>
      </c>
      <c r="AM9" s="3">
        <v>11</v>
      </c>
    </row>
    <row r="10" spans="1:39" ht="11.25" customHeight="1" x14ac:dyDescent="0.25">
      <c r="A10" s="2"/>
      <c r="B10" s="3"/>
      <c r="C10" s="3"/>
      <c r="D10" s="41" t="s">
        <v>14</v>
      </c>
      <c r="E10" s="42">
        <v>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32"/>
      <c r="S10" s="25">
        <f t="shared" si="1"/>
        <v>0</v>
      </c>
      <c r="T10" s="33"/>
      <c r="U10" s="2"/>
      <c r="V10" s="38"/>
      <c r="W10" s="39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>
        <v>6</v>
      </c>
      <c r="AM10" s="3">
        <v>12</v>
      </c>
    </row>
    <row r="11" spans="1:39" ht="13.5" customHeight="1" x14ac:dyDescent="0.25">
      <c r="A11" s="2"/>
      <c r="B11" s="3"/>
      <c r="C11" s="3"/>
      <c r="D11" s="38"/>
      <c r="E11" s="19" t="s">
        <v>9</v>
      </c>
      <c r="F11" s="45">
        <f t="shared" ref="F11:Q11" si="2">SUM(F9:F10)</f>
        <v>0</v>
      </c>
      <c r="G11" s="45">
        <f t="shared" si="2"/>
        <v>0</v>
      </c>
      <c r="H11" s="45">
        <f t="shared" si="2"/>
        <v>0</v>
      </c>
      <c r="I11" s="45">
        <f t="shared" si="2"/>
        <v>0</v>
      </c>
      <c r="J11" s="45">
        <f t="shared" si="2"/>
        <v>0</v>
      </c>
      <c r="K11" s="45">
        <f t="shared" si="2"/>
        <v>0</v>
      </c>
      <c r="L11" s="45">
        <f t="shared" si="2"/>
        <v>0</v>
      </c>
      <c r="M11" s="45">
        <f t="shared" si="2"/>
        <v>0</v>
      </c>
      <c r="N11" s="45">
        <f t="shared" si="2"/>
        <v>0</v>
      </c>
      <c r="O11" s="45">
        <f t="shared" si="2"/>
        <v>0</v>
      </c>
      <c r="P11" s="45">
        <f t="shared" si="2"/>
        <v>0</v>
      </c>
      <c r="Q11" s="45">
        <f t="shared" si="2"/>
        <v>0</v>
      </c>
      <c r="R11" s="32"/>
      <c r="S11" s="25"/>
      <c r="T11" s="33"/>
      <c r="U11" s="2"/>
      <c r="V11" s="38"/>
      <c r="W11" s="3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ht="11.25" customHeight="1" x14ac:dyDescent="0.25">
      <c r="A12" s="2"/>
      <c r="B12" s="3"/>
      <c r="C12" s="3"/>
      <c r="D12" s="46" t="s">
        <v>15</v>
      </c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32"/>
      <c r="S12" s="25"/>
      <c r="T12" s="33"/>
      <c r="U12" s="2"/>
      <c r="V12" s="38"/>
      <c r="W12" s="3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11.25" customHeight="1" x14ac:dyDescent="0.25">
      <c r="A13" s="2"/>
      <c r="B13" s="3"/>
      <c r="C13" s="3"/>
      <c r="D13" s="49" t="s">
        <v>16</v>
      </c>
      <c r="E13" s="42">
        <v>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32"/>
      <c r="S13" s="25">
        <f t="shared" ref="S13:S23" si="3">SUM(F13:Q13)</f>
        <v>0</v>
      </c>
      <c r="T13" s="33"/>
      <c r="U13" s="2"/>
      <c r="V13" s="38"/>
      <c r="W13" s="3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>
        <v>7</v>
      </c>
      <c r="AM13" s="3">
        <v>13</v>
      </c>
    </row>
    <row r="14" spans="1:39" ht="11.25" customHeight="1" x14ac:dyDescent="0.25">
      <c r="A14" s="2"/>
      <c r="B14" s="3"/>
      <c r="C14" s="3"/>
      <c r="D14" s="49" t="s">
        <v>17</v>
      </c>
      <c r="E14" s="42">
        <v>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  <c r="R14" s="32"/>
      <c r="S14" s="25">
        <f t="shared" si="3"/>
        <v>0</v>
      </c>
      <c r="T14" s="33"/>
      <c r="U14" s="2"/>
      <c r="V14" s="38"/>
      <c r="W14" s="3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>
        <v>8</v>
      </c>
      <c r="AM14" s="3">
        <v>14</v>
      </c>
    </row>
    <row r="15" spans="1:39" ht="11.25" customHeight="1" x14ac:dyDescent="0.25">
      <c r="A15" s="2"/>
      <c r="B15" s="3"/>
      <c r="C15" s="3"/>
      <c r="D15" s="49" t="s">
        <v>18</v>
      </c>
      <c r="E15" s="42">
        <v>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32"/>
      <c r="S15" s="25">
        <f t="shared" si="3"/>
        <v>0</v>
      </c>
      <c r="T15" s="33"/>
      <c r="U15" s="2"/>
      <c r="V15" s="38"/>
      <c r="W15" s="3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>
        <v>9</v>
      </c>
      <c r="AM15" s="3">
        <v>15</v>
      </c>
    </row>
    <row r="16" spans="1:39" ht="11.25" customHeight="1" x14ac:dyDescent="0.25">
      <c r="A16" s="2"/>
      <c r="B16" s="3"/>
      <c r="C16" s="3"/>
      <c r="D16" s="49" t="s">
        <v>19</v>
      </c>
      <c r="E16" s="42"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32"/>
      <c r="S16" s="25">
        <f t="shared" si="3"/>
        <v>0</v>
      </c>
      <c r="T16" s="33"/>
      <c r="U16" s="2"/>
      <c r="V16" s="38"/>
      <c r="W16" s="3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>
        <v>10</v>
      </c>
      <c r="AM16" s="3">
        <v>16</v>
      </c>
    </row>
    <row r="17" spans="1:39" ht="11.25" customHeight="1" x14ac:dyDescent="0.25">
      <c r="A17" s="2"/>
      <c r="B17" s="3"/>
      <c r="C17" s="3"/>
      <c r="D17" s="49"/>
      <c r="E17" s="42">
        <v>0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32"/>
      <c r="S17" s="25">
        <f t="shared" si="3"/>
        <v>0</v>
      </c>
      <c r="T17" s="33"/>
      <c r="U17" s="2"/>
      <c r="V17" s="38"/>
      <c r="W17" s="3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>
        <v>11</v>
      </c>
      <c r="AM17" s="3">
        <v>17</v>
      </c>
    </row>
    <row r="18" spans="1:39" ht="11.25" customHeight="1" x14ac:dyDescent="0.25">
      <c r="A18" s="2"/>
      <c r="B18" s="3"/>
      <c r="C18" s="3"/>
      <c r="D18" s="49"/>
      <c r="E18" s="42">
        <v>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32"/>
      <c r="S18" s="25">
        <f t="shared" si="3"/>
        <v>0</v>
      </c>
      <c r="T18" s="33"/>
      <c r="U18" s="2"/>
      <c r="V18" s="38"/>
      <c r="W18" s="39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>
        <v>12</v>
      </c>
      <c r="AM18" s="3">
        <v>22</v>
      </c>
    </row>
    <row r="19" spans="1:39" ht="11.25" customHeight="1" x14ac:dyDescent="0.25">
      <c r="A19" s="2"/>
      <c r="B19" s="3"/>
      <c r="C19" s="3"/>
      <c r="D19" s="49"/>
      <c r="E19" s="42">
        <v>0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32"/>
      <c r="S19" s="25">
        <f t="shared" si="3"/>
        <v>0</v>
      </c>
      <c r="T19" s="33"/>
      <c r="U19" s="2"/>
      <c r="V19" s="38"/>
      <c r="W19" s="3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>
        <v>13</v>
      </c>
      <c r="AM19" s="3">
        <v>23</v>
      </c>
    </row>
    <row r="20" spans="1:39" ht="11.25" customHeight="1" x14ac:dyDescent="0.25">
      <c r="A20" s="2"/>
      <c r="B20" s="3"/>
      <c r="C20" s="3"/>
      <c r="D20" s="49"/>
      <c r="E20" s="42">
        <v>0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32"/>
      <c r="S20" s="25">
        <f t="shared" si="3"/>
        <v>0</v>
      </c>
      <c r="T20" s="33"/>
      <c r="U20" s="2"/>
      <c r="V20" s="38"/>
      <c r="W20" s="39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v>14</v>
      </c>
      <c r="AM20" s="3">
        <v>28</v>
      </c>
    </row>
    <row r="21" spans="1:39" ht="11.25" customHeight="1" x14ac:dyDescent="0.25">
      <c r="A21" s="2"/>
      <c r="B21" s="3"/>
      <c r="C21" s="3"/>
      <c r="D21" s="49"/>
      <c r="E21" s="42">
        <v>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32"/>
      <c r="S21" s="25">
        <f t="shared" si="3"/>
        <v>0</v>
      </c>
      <c r="T21" s="33"/>
      <c r="U21" s="2"/>
      <c r="V21" s="38"/>
      <c r="W21" s="3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>
        <v>15</v>
      </c>
      <c r="AM21" s="3">
        <v>29</v>
      </c>
    </row>
    <row r="22" spans="1:39" ht="11.25" customHeight="1" x14ac:dyDescent="0.25">
      <c r="A22" s="2"/>
      <c r="B22" s="3"/>
      <c r="C22" s="3"/>
      <c r="D22" s="49"/>
      <c r="E22" s="42">
        <v>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32"/>
      <c r="S22" s="25">
        <f t="shared" si="3"/>
        <v>0</v>
      </c>
      <c r="T22" s="33"/>
      <c r="U22" s="2"/>
      <c r="V22" s="38"/>
      <c r="W22" s="3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>
        <v>16</v>
      </c>
      <c r="AM22" s="3">
        <v>30</v>
      </c>
    </row>
    <row r="23" spans="1:39" ht="11.25" customHeight="1" x14ac:dyDescent="0.25">
      <c r="A23" s="2"/>
      <c r="B23" s="3"/>
      <c r="C23" s="3"/>
      <c r="D23" s="49"/>
      <c r="E23" s="42">
        <v>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32"/>
      <c r="S23" s="25">
        <f t="shared" si="3"/>
        <v>0</v>
      </c>
      <c r="T23" s="33"/>
      <c r="U23" s="2"/>
      <c r="V23" s="38"/>
      <c r="W23" s="3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>
        <v>17</v>
      </c>
      <c r="AM23" s="3">
        <v>31</v>
      </c>
    </row>
    <row r="24" spans="1:39" ht="13.5" customHeight="1" x14ac:dyDescent="0.25">
      <c r="A24" s="2"/>
      <c r="B24" s="3"/>
      <c r="C24" s="3"/>
      <c r="D24" s="38"/>
      <c r="E24" s="19" t="s">
        <v>9</v>
      </c>
      <c r="F24" s="25">
        <f t="shared" ref="F24:Q24" si="4">SUM(F13:F23)</f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0</v>
      </c>
      <c r="K24" s="25">
        <f t="shared" si="4"/>
        <v>0</v>
      </c>
      <c r="L24" s="25">
        <f t="shared" si="4"/>
        <v>0</v>
      </c>
      <c r="M24" s="25">
        <f t="shared" si="4"/>
        <v>0</v>
      </c>
      <c r="N24" s="25">
        <f t="shared" si="4"/>
        <v>0</v>
      </c>
      <c r="O24" s="25">
        <f t="shared" si="4"/>
        <v>0</v>
      </c>
      <c r="P24" s="25">
        <f t="shared" si="4"/>
        <v>0</v>
      </c>
      <c r="Q24" s="25">
        <f t="shared" si="4"/>
        <v>0</v>
      </c>
      <c r="R24" s="25"/>
      <c r="S24" s="25">
        <f>SUM(S13:S23)</f>
        <v>0</v>
      </c>
      <c r="T24" s="33"/>
      <c r="U24" s="2"/>
      <c r="V24" s="38"/>
      <c r="W24" s="38"/>
      <c r="X24" s="3"/>
      <c r="Y24" s="3"/>
      <c r="Z24" s="3"/>
      <c r="AA24" s="3"/>
      <c r="AB24" s="3"/>
      <c r="AC24" s="3"/>
      <c r="AD24" s="3">
        <v>2</v>
      </c>
      <c r="AE24" s="3">
        <f>AD24-1</f>
        <v>1</v>
      </c>
      <c r="AF24" s="3"/>
      <c r="AG24" s="3">
        <v>2</v>
      </c>
      <c r="AH24" s="3">
        <f>AG24-1</f>
        <v>1</v>
      </c>
      <c r="AI24" s="3"/>
      <c r="AJ24" s="3"/>
      <c r="AK24" s="3"/>
      <c r="AL24" s="3">
        <v>18</v>
      </c>
      <c r="AM24" s="3">
        <v>32</v>
      </c>
    </row>
    <row r="25" spans="1:39" ht="13.5" customHeight="1" x14ac:dyDescent="0.25">
      <c r="A25" s="2"/>
      <c r="B25" s="3"/>
      <c r="C25" s="3"/>
      <c r="D25" s="8" t="s">
        <v>20</v>
      </c>
      <c r="E25" s="19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33"/>
      <c r="U25" s="2"/>
      <c r="V25" s="38"/>
      <c r="W25" s="3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1.25" customHeight="1" x14ac:dyDescent="0.25">
      <c r="A26" s="2"/>
      <c r="B26" s="3"/>
      <c r="C26" s="3"/>
      <c r="D26" s="41" t="s">
        <v>21</v>
      </c>
      <c r="E26" s="42">
        <v>0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32"/>
      <c r="S26" s="25">
        <f t="shared" ref="S26:S30" si="5">SUM(F26:Q26)</f>
        <v>0</v>
      </c>
      <c r="T26" s="33"/>
      <c r="U26" s="2"/>
      <c r="V26" s="38"/>
      <c r="W26" s="39"/>
      <c r="X26" s="3"/>
      <c r="Y26" s="3"/>
      <c r="Z26" s="3"/>
      <c r="AA26" s="3"/>
      <c r="AB26" s="3"/>
      <c r="AC26" s="50" t="s">
        <v>22</v>
      </c>
      <c r="AD26" s="50"/>
      <c r="AE26" s="50"/>
      <c r="AF26" s="50" t="s">
        <v>23</v>
      </c>
      <c r="AG26" s="50"/>
      <c r="AH26" s="50"/>
      <c r="AI26" s="3"/>
      <c r="AJ26" s="3"/>
      <c r="AK26" s="3"/>
      <c r="AL26" s="3">
        <v>19</v>
      </c>
      <c r="AM26" s="3">
        <v>33</v>
      </c>
    </row>
    <row r="27" spans="1:39" ht="11.25" customHeight="1" x14ac:dyDescent="0.25">
      <c r="A27" s="2"/>
      <c r="B27" s="3"/>
      <c r="C27" s="3"/>
      <c r="D27" s="41" t="s">
        <v>24</v>
      </c>
      <c r="E27" s="42">
        <v>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33"/>
      <c r="S27" s="25">
        <f t="shared" si="5"/>
        <v>0</v>
      </c>
      <c r="T27" s="33"/>
      <c r="U27" s="2"/>
      <c r="V27" s="38"/>
      <c r="W27" s="39"/>
      <c r="X27" s="3"/>
      <c r="Y27" s="3"/>
      <c r="Z27" s="3"/>
      <c r="AA27" s="3"/>
      <c r="AB27" s="9">
        <v>1</v>
      </c>
      <c r="AC27" s="53">
        <f>IF(AE24&gt;=$AB$27,0,$AB$27)</f>
        <v>0</v>
      </c>
      <c r="AD27" s="53">
        <f t="shared" ref="AD27:AD33" si="6">IF(AC27=0,0,LOOKUP(AC27,$AB$27:$AB$53,#REF!))</f>
        <v>0</v>
      </c>
      <c r="AE27" s="53">
        <f t="shared" ref="AE27:AE33" si="7">IF(AC27=0,0,LOOKUP(AC27,$AB$27:$AB$53,#REF!))</f>
        <v>0</v>
      </c>
      <c r="AF27" s="53">
        <f>IF($AH$24&gt;=AB27,0,AB27)</f>
        <v>0</v>
      </c>
      <c r="AG27" s="3">
        <f>IF($AF$27=0,0,LOOKUP($AF$27,$AB$27:$AB$53,#REF!))</f>
        <v>0</v>
      </c>
      <c r="AH27" s="3">
        <f t="shared" ref="AH27:AH33" si="8">IF(AF27=0,0,LOOKUP(AF27,$AB$27:$AB$53,#REF!))</f>
        <v>0</v>
      </c>
      <c r="AI27" s="3"/>
      <c r="AJ27" s="3"/>
      <c r="AK27" s="3"/>
      <c r="AL27" s="3">
        <v>20</v>
      </c>
      <c r="AM27" s="3">
        <v>34</v>
      </c>
    </row>
    <row r="28" spans="1:39" ht="20.25" customHeight="1" x14ac:dyDescent="0.25">
      <c r="A28" s="2"/>
      <c r="B28" s="3"/>
      <c r="C28" s="3"/>
      <c r="D28" s="54" t="s">
        <v>25</v>
      </c>
      <c r="E28" s="42">
        <v>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32"/>
      <c r="S28" s="25">
        <f t="shared" si="5"/>
        <v>0</v>
      </c>
      <c r="T28" s="33"/>
      <c r="U28" s="2"/>
      <c r="V28" s="38"/>
      <c r="W28" s="39"/>
      <c r="X28" s="3"/>
      <c r="Y28" s="3"/>
      <c r="Z28" s="3"/>
      <c r="AA28" s="3"/>
      <c r="AB28" s="9">
        <v>2</v>
      </c>
      <c r="AC28" s="53">
        <f t="shared" ref="AC28:AC33" si="9">IF($AE$24&gt;=AB28,0,AC27+1)</f>
        <v>1</v>
      </c>
      <c r="AD28" s="53" t="e">
        <f t="shared" si="6"/>
        <v>#REF!</v>
      </c>
      <c r="AE28" s="53" t="e">
        <f t="shared" si="7"/>
        <v>#REF!</v>
      </c>
      <c r="AF28" s="53">
        <f t="shared" ref="AF28:AF33" si="10">IF($AH$24&gt;=AB28,0,AF27+1)</f>
        <v>1</v>
      </c>
      <c r="AG28" s="3" t="e">
        <f t="shared" ref="AG28:AG33" si="11">IF(AF28=0,0,LOOKUP(AF28,$AB$27:$AB$53,#REF!))</f>
        <v>#REF!</v>
      </c>
      <c r="AH28" s="3" t="e">
        <f t="shared" si="8"/>
        <v>#REF!</v>
      </c>
      <c r="AI28" s="3"/>
      <c r="AJ28" s="3"/>
      <c r="AK28" s="3"/>
      <c r="AL28" s="3">
        <v>21</v>
      </c>
      <c r="AM28" s="3">
        <v>35</v>
      </c>
    </row>
    <row r="29" spans="1:39" ht="11.25" customHeight="1" x14ac:dyDescent="0.25">
      <c r="A29" s="2"/>
      <c r="B29" s="3"/>
      <c r="C29" s="3"/>
      <c r="D29" s="49" t="s">
        <v>26</v>
      </c>
      <c r="E29" s="42">
        <v>0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32"/>
      <c r="S29" s="25">
        <f t="shared" si="5"/>
        <v>0</v>
      </c>
      <c r="T29" s="33"/>
      <c r="U29" s="2"/>
      <c r="V29" s="38"/>
      <c r="W29" s="39"/>
      <c r="X29" s="3"/>
      <c r="Y29" s="3"/>
      <c r="Z29" s="3"/>
      <c r="AA29" s="3"/>
      <c r="AB29" s="9">
        <v>3</v>
      </c>
      <c r="AC29" s="53">
        <f t="shared" si="9"/>
        <v>2</v>
      </c>
      <c r="AD29" s="53" t="e">
        <f t="shared" si="6"/>
        <v>#REF!</v>
      </c>
      <c r="AE29" s="53" t="e">
        <f t="shared" si="7"/>
        <v>#REF!</v>
      </c>
      <c r="AF29" s="53">
        <f t="shared" si="10"/>
        <v>2</v>
      </c>
      <c r="AG29" s="3" t="e">
        <f t="shared" si="11"/>
        <v>#REF!</v>
      </c>
      <c r="AH29" s="3" t="e">
        <f t="shared" si="8"/>
        <v>#REF!</v>
      </c>
      <c r="AI29" s="3"/>
      <c r="AJ29" s="3"/>
      <c r="AK29" s="3"/>
      <c r="AL29" s="3">
        <v>22</v>
      </c>
      <c r="AM29" s="3">
        <v>36</v>
      </c>
    </row>
    <row r="30" spans="1:39" ht="11.25" customHeight="1" x14ac:dyDescent="0.25">
      <c r="A30" s="2"/>
      <c r="B30" s="3"/>
      <c r="C30" s="3"/>
      <c r="D30" s="55"/>
      <c r="E30" s="42">
        <v>0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32"/>
      <c r="S30" s="25">
        <f t="shared" si="5"/>
        <v>0</v>
      </c>
      <c r="T30" s="33"/>
      <c r="U30" s="2"/>
      <c r="V30" s="38"/>
      <c r="W30" s="39"/>
      <c r="X30" s="3"/>
      <c r="Y30" s="3"/>
      <c r="Z30" s="3"/>
      <c r="AA30" s="3"/>
      <c r="AB30" s="9">
        <v>4</v>
      </c>
      <c r="AC30" s="53">
        <f t="shared" si="9"/>
        <v>3</v>
      </c>
      <c r="AD30" s="53" t="e">
        <f t="shared" si="6"/>
        <v>#REF!</v>
      </c>
      <c r="AE30" s="53" t="e">
        <f t="shared" si="7"/>
        <v>#REF!</v>
      </c>
      <c r="AF30" s="53">
        <f t="shared" si="10"/>
        <v>3</v>
      </c>
      <c r="AG30" s="3" t="e">
        <f t="shared" si="11"/>
        <v>#REF!</v>
      </c>
      <c r="AH30" s="3" t="e">
        <f t="shared" si="8"/>
        <v>#REF!</v>
      </c>
      <c r="AI30" s="3"/>
      <c r="AJ30" s="3"/>
      <c r="AK30" s="3"/>
      <c r="AL30" s="3">
        <v>23</v>
      </c>
      <c r="AM30" s="3">
        <v>37</v>
      </c>
    </row>
    <row r="31" spans="1:39" ht="10.5" customHeight="1" x14ac:dyDescent="0.25">
      <c r="A31" s="2"/>
      <c r="B31" s="3"/>
      <c r="C31" s="3"/>
      <c r="D31" s="58"/>
      <c r="E31" s="59" t="s">
        <v>27</v>
      </c>
      <c r="F31" s="60">
        <f t="shared" ref="F31:Q31" si="12">(F9*$E$9)+(F10*$E$10)+(F13*$E$13)+(F14*$E$14)+(F15*$E$15)+(F16*$E$16)+(F17*$E$17)+(F18*$E$18)+(F19*$E$19)+(F20*$E$20)+(F21*$E$21)+(F22*$E$22)+(F23*$E$23)+(F26*$E$26)+(F27*$E$27)+(F28*$E$28)+(F29*$E$29)+(F30*$E$30)</f>
        <v>0</v>
      </c>
      <c r="G31" s="60">
        <f t="shared" si="12"/>
        <v>0</v>
      </c>
      <c r="H31" s="60">
        <f t="shared" si="12"/>
        <v>0</v>
      </c>
      <c r="I31" s="60">
        <f t="shared" si="12"/>
        <v>0</v>
      </c>
      <c r="J31" s="60">
        <f t="shared" si="12"/>
        <v>0</v>
      </c>
      <c r="K31" s="60">
        <f t="shared" si="12"/>
        <v>0</v>
      </c>
      <c r="L31" s="60">
        <f t="shared" si="12"/>
        <v>0</v>
      </c>
      <c r="M31" s="60">
        <f t="shared" si="12"/>
        <v>0</v>
      </c>
      <c r="N31" s="60">
        <f t="shared" si="12"/>
        <v>0</v>
      </c>
      <c r="O31" s="60">
        <f t="shared" si="12"/>
        <v>0</v>
      </c>
      <c r="P31" s="60">
        <f t="shared" si="12"/>
        <v>0</v>
      </c>
      <c r="Q31" s="60">
        <f t="shared" si="12"/>
        <v>0</v>
      </c>
      <c r="R31" s="32"/>
      <c r="S31" s="25">
        <f>(S9*$E$9)+(S10*$E$10)+(S13*$E$13)+(S14*$E$14)+(S15*$E$15)+(S16*$E$16)+(S17*$E$17)+(S18*$E$18)+(S19*$E$19)+(S20*$E$20)+(S21*$E$21)+(S22*$E$22)+(S23*$E$23)+(S26*$E$26)+(S27*$E$27)+(S28*$E$28)+(S29*$E$29)+(S30*$E$30)</f>
        <v>0</v>
      </c>
      <c r="T31" s="33"/>
      <c r="U31" s="2"/>
      <c r="V31" s="38"/>
      <c r="W31" s="38"/>
      <c r="X31" s="3"/>
      <c r="Y31" s="3"/>
      <c r="Z31" s="3"/>
      <c r="AA31" s="3"/>
      <c r="AB31" s="9">
        <v>5</v>
      </c>
      <c r="AC31" s="53">
        <f t="shared" si="9"/>
        <v>4</v>
      </c>
      <c r="AD31" s="53" t="e">
        <f t="shared" si="6"/>
        <v>#REF!</v>
      </c>
      <c r="AE31" s="53" t="e">
        <f t="shared" si="7"/>
        <v>#REF!</v>
      </c>
      <c r="AF31" s="53">
        <f t="shared" si="10"/>
        <v>4</v>
      </c>
      <c r="AG31" s="3" t="e">
        <f t="shared" si="11"/>
        <v>#REF!</v>
      </c>
      <c r="AH31" s="3" t="e">
        <f t="shared" si="8"/>
        <v>#REF!</v>
      </c>
      <c r="AI31" s="3"/>
      <c r="AJ31" s="3"/>
      <c r="AK31" s="3"/>
      <c r="AL31" s="3">
        <v>24</v>
      </c>
      <c r="AM31" s="3">
        <v>38</v>
      </c>
    </row>
    <row r="32" spans="1:39" ht="11.25" customHeight="1" x14ac:dyDescent="0.25">
      <c r="A32" s="2"/>
      <c r="B32" s="3"/>
      <c r="C32" s="3"/>
      <c r="D32" s="38"/>
      <c r="E32" s="19" t="s">
        <v>28</v>
      </c>
      <c r="F32" s="25">
        <f t="shared" ref="F32:Q32" si="13">SUM(F11)+F24+SUM(F26:F31)</f>
        <v>0</v>
      </c>
      <c r="G32" s="25">
        <f t="shared" si="13"/>
        <v>0</v>
      </c>
      <c r="H32" s="25">
        <f t="shared" si="13"/>
        <v>0</v>
      </c>
      <c r="I32" s="25">
        <f t="shared" si="13"/>
        <v>0</v>
      </c>
      <c r="J32" s="25">
        <f t="shared" si="13"/>
        <v>0</v>
      </c>
      <c r="K32" s="25">
        <f t="shared" si="13"/>
        <v>0</v>
      </c>
      <c r="L32" s="25">
        <f t="shared" si="13"/>
        <v>0</v>
      </c>
      <c r="M32" s="25">
        <f t="shared" si="13"/>
        <v>0</v>
      </c>
      <c r="N32" s="25">
        <f t="shared" si="13"/>
        <v>0</v>
      </c>
      <c r="O32" s="25">
        <f t="shared" si="13"/>
        <v>0</v>
      </c>
      <c r="P32" s="25">
        <f t="shared" si="13"/>
        <v>0</v>
      </c>
      <c r="Q32" s="25">
        <f t="shared" si="13"/>
        <v>0</v>
      </c>
      <c r="R32" s="25"/>
      <c r="S32" s="25">
        <f>SUM(S9:S10,S24,S26:S31)</f>
        <v>0</v>
      </c>
      <c r="T32" s="33"/>
      <c r="U32" s="2"/>
      <c r="V32" s="8"/>
      <c r="W32" s="38"/>
      <c r="X32" s="3"/>
      <c r="Y32" s="3"/>
      <c r="Z32" s="3"/>
      <c r="AA32" s="3"/>
      <c r="AB32" s="9">
        <v>6</v>
      </c>
      <c r="AC32" s="53">
        <f t="shared" si="9"/>
        <v>5</v>
      </c>
      <c r="AD32" s="53" t="e">
        <f t="shared" si="6"/>
        <v>#REF!</v>
      </c>
      <c r="AE32" s="53" t="e">
        <f t="shared" si="7"/>
        <v>#REF!</v>
      </c>
      <c r="AF32" s="53">
        <f t="shared" si="10"/>
        <v>5</v>
      </c>
      <c r="AG32" s="3" t="e">
        <f t="shared" si="11"/>
        <v>#REF!</v>
      </c>
      <c r="AH32" s="3" t="e">
        <f t="shared" si="8"/>
        <v>#REF!</v>
      </c>
      <c r="AI32" s="3"/>
      <c r="AJ32" s="3"/>
      <c r="AK32" s="3"/>
      <c r="AL32" s="3">
        <v>25</v>
      </c>
      <c r="AM32" s="3">
        <v>39</v>
      </c>
    </row>
    <row r="33" spans="1:39" ht="17.25" customHeight="1" thickBot="1" x14ac:dyDescent="0.3">
      <c r="A33" s="2"/>
      <c r="B33" s="3"/>
      <c r="C33" s="12" t="s">
        <v>29</v>
      </c>
      <c r="D33" s="12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3"/>
      <c r="S33" s="64"/>
      <c r="T33" s="33"/>
      <c r="U33" s="2"/>
      <c r="V33" s="8"/>
      <c r="W33" s="38"/>
      <c r="X33" s="3"/>
      <c r="Y33" s="3"/>
      <c r="Z33" s="3"/>
      <c r="AA33" s="3"/>
      <c r="AB33" s="9">
        <v>7</v>
      </c>
      <c r="AC33" s="53">
        <f t="shared" si="9"/>
        <v>6</v>
      </c>
      <c r="AD33" s="53" t="e">
        <f t="shared" si="6"/>
        <v>#REF!</v>
      </c>
      <c r="AE33" s="53" t="e">
        <f t="shared" si="7"/>
        <v>#REF!</v>
      </c>
      <c r="AF33" s="53">
        <f t="shared" si="10"/>
        <v>6</v>
      </c>
      <c r="AG33" s="3" t="e">
        <f t="shared" si="11"/>
        <v>#REF!</v>
      </c>
      <c r="AH33" s="3" t="e">
        <f t="shared" si="8"/>
        <v>#REF!</v>
      </c>
      <c r="AI33" s="3"/>
      <c r="AJ33" s="3"/>
      <c r="AK33" s="3"/>
      <c r="AL33" s="3">
        <v>26</v>
      </c>
      <c r="AM33" s="3">
        <v>40</v>
      </c>
    </row>
    <row r="34" spans="1:39" ht="15.75" customHeight="1" thickTop="1" x14ac:dyDescent="0.25">
      <c r="A34" s="2"/>
      <c r="B34" s="3"/>
      <c r="C34" s="23"/>
      <c r="D34" s="46" t="s">
        <v>30</v>
      </c>
      <c r="E34" s="8"/>
      <c r="F34" s="65" t="str">
        <f t="shared" ref="F34:Q34" si="14">F6</f>
        <v>jan</v>
      </c>
      <c r="G34" s="65" t="str">
        <f t="shared" si="14"/>
        <v>feb</v>
      </c>
      <c r="H34" s="65" t="str">
        <f t="shared" si="14"/>
        <v>mar</v>
      </c>
      <c r="I34" s="65" t="str">
        <f t="shared" si="14"/>
        <v>apr</v>
      </c>
      <c r="J34" s="65" t="str">
        <f t="shared" si="14"/>
        <v>mai</v>
      </c>
      <c r="K34" s="65" t="str">
        <f t="shared" si="14"/>
        <v>jūn</v>
      </c>
      <c r="L34" s="65" t="str">
        <f t="shared" si="14"/>
        <v>jūl</v>
      </c>
      <c r="M34" s="65" t="str">
        <f t="shared" si="14"/>
        <v>aug</v>
      </c>
      <c r="N34" s="65" t="str">
        <f t="shared" si="14"/>
        <v>sep</v>
      </c>
      <c r="O34" s="65" t="str">
        <f t="shared" si="14"/>
        <v>okt</v>
      </c>
      <c r="P34" s="65" t="str">
        <f t="shared" si="14"/>
        <v>nov</v>
      </c>
      <c r="Q34" s="65" t="str">
        <f t="shared" si="14"/>
        <v>dec</v>
      </c>
      <c r="R34" s="32"/>
      <c r="S34" s="66" t="s">
        <v>9</v>
      </c>
      <c r="T34" s="33"/>
      <c r="U34" s="2"/>
      <c r="V34" s="8"/>
      <c r="W34" s="38"/>
      <c r="X34" s="3"/>
      <c r="Y34" s="3"/>
      <c r="Z34" s="3"/>
      <c r="AA34" s="3"/>
      <c r="AB34" s="9"/>
      <c r="AC34" s="53"/>
      <c r="AD34" s="53"/>
      <c r="AE34" s="53"/>
      <c r="AF34" s="53"/>
      <c r="AG34" s="3"/>
      <c r="AH34" s="3"/>
      <c r="AI34" s="3"/>
      <c r="AJ34" s="3"/>
      <c r="AK34" s="3"/>
      <c r="AL34" s="3"/>
      <c r="AM34" s="3"/>
    </row>
    <row r="35" spans="1:39" ht="11.25" customHeight="1" x14ac:dyDescent="0.25">
      <c r="A35" s="2"/>
      <c r="B35" s="3"/>
      <c r="C35" s="3"/>
      <c r="D35" s="67" t="s">
        <v>31</v>
      </c>
      <c r="E35" s="42">
        <v>0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32"/>
      <c r="S35" s="25">
        <f>SUM(F35:Q35)</f>
        <v>0</v>
      </c>
      <c r="T35" s="33"/>
      <c r="U35" s="2"/>
      <c r="V35" s="38"/>
      <c r="W35" s="39"/>
      <c r="X35" s="3"/>
      <c r="Y35" s="3"/>
      <c r="Z35" s="3"/>
      <c r="AA35" s="3"/>
      <c r="AB35" s="9">
        <v>8</v>
      </c>
      <c r="AC35" s="53">
        <f>IF($AE$24&gt;=AB35,0,AC33+1)</f>
        <v>7</v>
      </c>
      <c r="AD35" s="53" t="e">
        <f>IF(AC35=0,0,LOOKUP(AC35,$AB$27:$AB$53,#REF!))</f>
        <v>#REF!</v>
      </c>
      <c r="AE35" s="53" t="e">
        <f>IF(AC35=0,0,LOOKUP(AC35,$AB$27:$AB$53,#REF!))</f>
        <v>#REF!</v>
      </c>
      <c r="AF35" s="53">
        <f>IF($AH$24&gt;=AB35,0,AF33+1)</f>
        <v>7</v>
      </c>
      <c r="AG35" s="3" t="e">
        <f>IF(AF35=0,0,LOOKUP(AF35,$AB$27:$AB$53,#REF!))</f>
        <v>#REF!</v>
      </c>
      <c r="AH35" s="3" t="e">
        <f>IF(AF35=0,0,LOOKUP(AF35,$AB$27:$AB$53,#REF!))</f>
        <v>#REF!</v>
      </c>
      <c r="AI35" s="3"/>
      <c r="AJ35" s="3"/>
      <c r="AK35" s="3"/>
      <c r="AL35" s="3">
        <v>27</v>
      </c>
      <c r="AM35" s="3">
        <v>42</v>
      </c>
    </row>
    <row r="36" spans="1:39" ht="13.5" customHeight="1" x14ac:dyDescent="0.25">
      <c r="A36" s="2"/>
      <c r="B36" s="3"/>
      <c r="C36" s="3"/>
      <c r="D36" s="70"/>
      <c r="E36" s="71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32"/>
      <c r="S36" s="25"/>
      <c r="T36" s="33"/>
      <c r="U36" s="2"/>
      <c r="V36" s="38"/>
      <c r="W36" s="38"/>
      <c r="X36" s="3"/>
      <c r="Y36" s="3"/>
      <c r="Z36" s="3"/>
      <c r="AA36" s="3"/>
      <c r="AB36" s="9"/>
      <c r="AC36" s="53"/>
      <c r="AD36" s="53"/>
      <c r="AE36" s="53"/>
      <c r="AF36" s="53"/>
      <c r="AG36" s="3"/>
      <c r="AH36" s="3"/>
      <c r="AI36" s="3"/>
      <c r="AJ36" s="3"/>
      <c r="AK36" s="3"/>
      <c r="AL36" s="3"/>
      <c r="AM36" s="3"/>
    </row>
    <row r="37" spans="1:39" ht="11.25" customHeight="1" x14ac:dyDescent="0.25">
      <c r="A37" s="2"/>
      <c r="B37" s="3"/>
      <c r="C37" s="3"/>
      <c r="D37" s="73" t="s">
        <v>32</v>
      </c>
      <c r="E37" s="42">
        <v>0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/>
      <c r="R37" s="32"/>
      <c r="S37" s="25">
        <f t="shared" ref="S37:S49" si="15">SUM(F37:Q37)</f>
        <v>0</v>
      </c>
      <c r="T37" s="33"/>
      <c r="U37" s="2"/>
      <c r="V37" s="38"/>
      <c r="W37" s="39"/>
      <c r="X37" s="3"/>
      <c r="Y37" s="3"/>
      <c r="Z37" s="3"/>
      <c r="AA37" s="3"/>
      <c r="AB37" s="9">
        <v>9</v>
      </c>
      <c r="AC37" s="53">
        <f>IF($AE$24&gt;=AB37,0,AC35+1)</f>
        <v>8</v>
      </c>
      <c r="AD37" s="53" t="e">
        <f t="shared" ref="AD37:AD50" si="16">IF(AC37=0,0,LOOKUP(AC37,$AB$27:$AB$53,#REF!))</f>
        <v>#REF!</v>
      </c>
      <c r="AE37" s="53" t="e">
        <f t="shared" ref="AE37:AE50" si="17">IF(AC37=0,0,LOOKUP(AC37,$AB$27:$AB$53,#REF!))</f>
        <v>#REF!</v>
      </c>
      <c r="AF37" s="53">
        <f>IF($AH$24&gt;=AB37,0,AF35+1)</f>
        <v>8</v>
      </c>
      <c r="AG37" s="3" t="e">
        <f t="shared" ref="AG37:AG50" si="18">IF(AF37=0,0,LOOKUP(AF37,$AB$27:$AB$53,#REF!))</f>
        <v>#REF!</v>
      </c>
      <c r="AH37" s="3" t="e">
        <f t="shared" ref="AH37:AH50" si="19">IF(AF37=0,0,LOOKUP(AF37,$AB$27:$AB$53,#REF!))</f>
        <v>#REF!</v>
      </c>
      <c r="AI37" s="3"/>
      <c r="AJ37" s="3"/>
      <c r="AK37" s="3"/>
      <c r="AL37" s="3">
        <v>28</v>
      </c>
      <c r="AM37" s="3">
        <v>43</v>
      </c>
    </row>
    <row r="38" spans="1:39" ht="11.25" customHeight="1" x14ac:dyDescent="0.25">
      <c r="A38" s="2"/>
      <c r="B38" s="3"/>
      <c r="C38" s="3"/>
      <c r="D38" s="73" t="s">
        <v>33</v>
      </c>
      <c r="E38" s="42">
        <v>0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  <c r="R38" s="32"/>
      <c r="S38" s="25">
        <f t="shared" si="15"/>
        <v>0</v>
      </c>
      <c r="T38" s="33"/>
      <c r="U38" s="2"/>
      <c r="V38" s="38"/>
      <c r="W38" s="39"/>
      <c r="X38" s="3"/>
      <c r="Y38" s="3"/>
      <c r="Z38" s="3"/>
      <c r="AA38" s="3"/>
      <c r="AB38" s="9">
        <v>10</v>
      </c>
      <c r="AC38" s="53">
        <f t="shared" ref="AC38:AC50" si="20">IF($AE$24&gt;=AB38,0,AC37+1)</f>
        <v>9</v>
      </c>
      <c r="AD38" s="53" t="e">
        <f t="shared" si="16"/>
        <v>#REF!</v>
      </c>
      <c r="AE38" s="53" t="e">
        <f t="shared" si="17"/>
        <v>#REF!</v>
      </c>
      <c r="AF38" s="53">
        <f t="shared" ref="AF38:AF50" si="21">IF($AH$24&gt;=AB38,0,AF37+1)</f>
        <v>9</v>
      </c>
      <c r="AG38" s="3" t="e">
        <f t="shared" si="18"/>
        <v>#REF!</v>
      </c>
      <c r="AH38" s="3" t="e">
        <f t="shared" si="19"/>
        <v>#REF!</v>
      </c>
      <c r="AI38" s="3"/>
      <c r="AJ38" s="3"/>
      <c r="AK38" s="3"/>
      <c r="AL38" s="3">
        <v>29</v>
      </c>
      <c r="AM38" s="3">
        <v>44</v>
      </c>
    </row>
    <row r="39" spans="1:39" ht="11.25" customHeight="1" x14ac:dyDescent="0.25">
      <c r="A39" s="2"/>
      <c r="B39" s="3"/>
      <c r="C39" s="3"/>
      <c r="D39" s="73" t="s">
        <v>34</v>
      </c>
      <c r="E39" s="42">
        <v>0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R39" s="32"/>
      <c r="S39" s="25">
        <f t="shared" si="15"/>
        <v>0</v>
      </c>
      <c r="T39" s="33"/>
      <c r="U39" s="2"/>
      <c r="V39" s="38"/>
      <c r="W39" s="39"/>
      <c r="X39" s="3"/>
      <c r="Y39" s="3"/>
      <c r="Z39" s="3"/>
      <c r="AA39" s="3"/>
      <c r="AB39" s="9">
        <v>11</v>
      </c>
      <c r="AC39" s="53">
        <f t="shared" si="20"/>
        <v>10</v>
      </c>
      <c r="AD39" s="53" t="e">
        <f t="shared" si="16"/>
        <v>#REF!</v>
      </c>
      <c r="AE39" s="53" t="e">
        <f t="shared" si="17"/>
        <v>#REF!</v>
      </c>
      <c r="AF39" s="53">
        <f t="shared" si="21"/>
        <v>10</v>
      </c>
      <c r="AG39" s="3" t="e">
        <f t="shared" si="18"/>
        <v>#REF!</v>
      </c>
      <c r="AH39" s="3" t="e">
        <f t="shared" si="19"/>
        <v>#REF!</v>
      </c>
      <c r="AI39" s="3"/>
      <c r="AJ39" s="3"/>
      <c r="AK39" s="3"/>
      <c r="AL39" s="3">
        <v>30</v>
      </c>
      <c r="AM39" s="3">
        <v>45</v>
      </c>
    </row>
    <row r="40" spans="1:39" ht="11.25" customHeight="1" x14ac:dyDescent="0.25">
      <c r="A40" s="2"/>
      <c r="B40" s="3"/>
      <c r="C40" s="3"/>
      <c r="D40" s="73" t="s">
        <v>35</v>
      </c>
      <c r="E40" s="42">
        <v>0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  <c r="R40" s="32"/>
      <c r="S40" s="25">
        <f t="shared" si="15"/>
        <v>0</v>
      </c>
      <c r="T40" s="33"/>
      <c r="U40" s="2"/>
      <c r="V40" s="38"/>
      <c r="W40" s="39"/>
      <c r="X40" s="3"/>
      <c r="Y40" s="3"/>
      <c r="Z40" s="3"/>
      <c r="AA40" s="3"/>
      <c r="AB40" s="9">
        <v>12</v>
      </c>
      <c r="AC40" s="53">
        <f t="shared" si="20"/>
        <v>11</v>
      </c>
      <c r="AD40" s="53" t="e">
        <f t="shared" si="16"/>
        <v>#REF!</v>
      </c>
      <c r="AE40" s="53" t="e">
        <f t="shared" si="17"/>
        <v>#REF!</v>
      </c>
      <c r="AF40" s="53">
        <f t="shared" si="21"/>
        <v>11</v>
      </c>
      <c r="AG40" s="3" t="e">
        <f t="shared" si="18"/>
        <v>#REF!</v>
      </c>
      <c r="AH40" s="3" t="e">
        <f t="shared" si="19"/>
        <v>#REF!</v>
      </c>
      <c r="AI40" s="3"/>
      <c r="AJ40" s="3"/>
      <c r="AK40" s="3"/>
      <c r="AL40" s="3">
        <v>31</v>
      </c>
      <c r="AM40" s="3">
        <v>46</v>
      </c>
    </row>
    <row r="41" spans="1:39" ht="11.25" customHeight="1" x14ac:dyDescent="0.25">
      <c r="A41" s="2"/>
      <c r="B41" s="3"/>
      <c r="C41" s="3"/>
      <c r="D41" s="73" t="s">
        <v>36</v>
      </c>
      <c r="E41" s="42">
        <v>0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32"/>
      <c r="S41" s="25">
        <f t="shared" si="15"/>
        <v>0</v>
      </c>
      <c r="T41" s="33"/>
      <c r="U41" s="2"/>
      <c r="V41" s="38"/>
      <c r="W41" s="39"/>
      <c r="X41" s="3"/>
      <c r="Y41" s="3"/>
      <c r="Z41" s="3"/>
      <c r="AA41" s="3"/>
      <c r="AB41" s="9">
        <v>13</v>
      </c>
      <c r="AC41" s="53">
        <f t="shared" si="20"/>
        <v>12</v>
      </c>
      <c r="AD41" s="53" t="e">
        <f t="shared" si="16"/>
        <v>#REF!</v>
      </c>
      <c r="AE41" s="53" t="e">
        <f t="shared" si="17"/>
        <v>#REF!</v>
      </c>
      <c r="AF41" s="53">
        <f t="shared" si="21"/>
        <v>12</v>
      </c>
      <c r="AG41" s="3" t="e">
        <f t="shared" si="18"/>
        <v>#REF!</v>
      </c>
      <c r="AH41" s="3" t="e">
        <f t="shared" si="19"/>
        <v>#REF!</v>
      </c>
      <c r="AI41" s="3"/>
      <c r="AJ41" s="3"/>
      <c r="AK41" s="3"/>
      <c r="AL41" s="3">
        <v>32</v>
      </c>
      <c r="AM41" s="3">
        <v>47</v>
      </c>
    </row>
    <row r="42" spans="1:39" ht="11.25" customHeight="1" x14ac:dyDescent="0.25">
      <c r="A42" s="2"/>
      <c r="B42" s="3"/>
      <c r="C42" s="3"/>
      <c r="D42" s="73" t="s">
        <v>37</v>
      </c>
      <c r="E42" s="42">
        <v>0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32"/>
      <c r="S42" s="25">
        <f t="shared" si="15"/>
        <v>0</v>
      </c>
      <c r="T42" s="33"/>
      <c r="U42" s="2"/>
      <c r="V42" s="38"/>
      <c r="W42" s="39"/>
      <c r="X42" s="3"/>
      <c r="Y42" s="3"/>
      <c r="Z42" s="3"/>
      <c r="AA42" s="3"/>
      <c r="AB42" s="9">
        <v>14</v>
      </c>
      <c r="AC42" s="53">
        <f t="shared" si="20"/>
        <v>13</v>
      </c>
      <c r="AD42" s="53" t="e">
        <f t="shared" si="16"/>
        <v>#REF!</v>
      </c>
      <c r="AE42" s="53" t="e">
        <f t="shared" si="17"/>
        <v>#REF!</v>
      </c>
      <c r="AF42" s="53">
        <f t="shared" si="21"/>
        <v>13</v>
      </c>
      <c r="AG42" s="3" t="e">
        <f t="shared" si="18"/>
        <v>#REF!</v>
      </c>
      <c r="AH42" s="3" t="e">
        <f t="shared" si="19"/>
        <v>#REF!</v>
      </c>
      <c r="AI42" s="3"/>
      <c r="AJ42" s="3"/>
      <c r="AK42" s="3"/>
      <c r="AL42" s="3">
        <v>33</v>
      </c>
      <c r="AM42" s="3">
        <v>48</v>
      </c>
    </row>
    <row r="43" spans="1:39" ht="11.25" customHeight="1" x14ac:dyDescent="0.25">
      <c r="A43" s="2"/>
      <c r="B43" s="3"/>
      <c r="C43" s="3"/>
      <c r="D43" s="73" t="s">
        <v>38</v>
      </c>
      <c r="E43" s="42">
        <v>0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  <c r="R43" s="32"/>
      <c r="S43" s="25">
        <f t="shared" si="15"/>
        <v>0</v>
      </c>
      <c r="T43" s="33"/>
      <c r="U43" s="2"/>
      <c r="V43" s="38"/>
      <c r="W43" s="39"/>
      <c r="X43" s="3"/>
      <c r="Y43" s="3"/>
      <c r="Z43" s="3"/>
      <c r="AA43" s="3"/>
      <c r="AB43" s="9">
        <v>15</v>
      </c>
      <c r="AC43" s="53">
        <f t="shared" si="20"/>
        <v>14</v>
      </c>
      <c r="AD43" s="53" t="e">
        <f t="shared" si="16"/>
        <v>#REF!</v>
      </c>
      <c r="AE43" s="53" t="e">
        <f t="shared" si="17"/>
        <v>#REF!</v>
      </c>
      <c r="AF43" s="53">
        <f t="shared" si="21"/>
        <v>14</v>
      </c>
      <c r="AG43" s="3" t="e">
        <f t="shared" si="18"/>
        <v>#REF!</v>
      </c>
      <c r="AH43" s="3" t="e">
        <f t="shared" si="19"/>
        <v>#REF!</v>
      </c>
      <c r="AI43" s="3"/>
      <c r="AJ43" s="3"/>
      <c r="AK43" s="3"/>
      <c r="AL43" s="3">
        <v>34</v>
      </c>
      <c r="AM43" s="3">
        <v>49</v>
      </c>
    </row>
    <row r="44" spans="1:39" ht="11.25" customHeight="1" x14ac:dyDescent="0.25">
      <c r="A44" s="2"/>
      <c r="B44" s="3"/>
      <c r="C44" s="3"/>
      <c r="D44" s="73"/>
      <c r="E44" s="42">
        <v>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32"/>
      <c r="S44" s="25">
        <f t="shared" si="15"/>
        <v>0</v>
      </c>
      <c r="T44" s="33"/>
      <c r="U44" s="2"/>
      <c r="V44" s="38"/>
      <c r="W44" s="39"/>
      <c r="X44" s="3"/>
      <c r="Y44" s="3"/>
      <c r="Z44" s="3"/>
      <c r="AA44" s="3"/>
      <c r="AB44" s="9">
        <v>16</v>
      </c>
      <c r="AC44" s="53">
        <f t="shared" si="20"/>
        <v>15</v>
      </c>
      <c r="AD44" s="53" t="e">
        <f t="shared" si="16"/>
        <v>#REF!</v>
      </c>
      <c r="AE44" s="53" t="e">
        <f t="shared" si="17"/>
        <v>#REF!</v>
      </c>
      <c r="AF44" s="53">
        <f t="shared" si="21"/>
        <v>15</v>
      </c>
      <c r="AG44" s="3" t="e">
        <f t="shared" si="18"/>
        <v>#REF!</v>
      </c>
      <c r="AH44" s="3" t="e">
        <f t="shared" si="19"/>
        <v>#REF!</v>
      </c>
      <c r="AI44" s="3"/>
      <c r="AJ44" s="3"/>
      <c r="AK44" s="3"/>
      <c r="AL44" s="3">
        <v>35</v>
      </c>
      <c r="AM44" s="3">
        <v>50</v>
      </c>
    </row>
    <row r="45" spans="1:39" ht="11.25" customHeight="1" x14ac:dyDescent="0.25">
      <c r="A45" s="2"/>
      <c r="B45" s="3"/>
      <c r="C45" s="3"/>
      <c r="D45" s="73"/>
      <c r="E45" s="42">
        <v>0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32"/>
      <c r="S45" s="25">
        <f t="shared" si="15"/>
        <v>0</v>
      </c>
      <c r="T45" s="33"/>
      <c r="U45" s="2"/>
      <c r="V45" s="38"/>
      <c r="W45" s="39"/>
      <c r="X45" s="3"/>
      <c r="Y45" s="3"/>
      <c r="Z45" s="3"/>
      <c r="AA45" s="3"/>
      <c r="AB45" s="9">
        <v>17</v>
      </c>
      <c r="AC45" s="53">
        <f t="shared" si="20"/>
        <v>16</v>
      </c>
      <c r="AD45" s="53" t="e">
        <f t="shared" si="16"/>
        <v>#REF!</v>
      </c>
      <c r="AE45" s="53" t="e">
        <f t="shared" si="17"/>
        <v>#REF!</v>
      </c>
      <c r="AF45" s="53">
        <f t="shared" si="21"/>
        <v>16</v>
      </c>
      <c r="AG45" s="3" t="e">
        <f t="shared" si="18"/>
        <v>#REF!</v>
      </c>
      <c r="AH45" s="3" t="e">
        <f t="shared" si="19"/>
        <v>#REF!</v>
      </c>
      <c r="AI45" s="3"/>
      <c r="AJ45" s="3"/>
      <c r="AK45" s="3"/>
      <c r="AL45" s="3">
        <v>36</v>
      </c>
      <c r="AM45" s="3">
        <v>51</v>
      </c>
    </row>
    <row r="46" spans="1:39" ht="11.25" customHeight="1" x14ac:dyDescent="0.25">
      <c r="A46" s="2"/>
      <c r="B46" s="3"/>
      <c r="C46" s="3"/>
      <c r="D46" s="73"/>
      <c r="E46" s="42">
        <v>0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32"/>
      <c r="S46" s="25">
        <f t="shared" si="15"/>
        <v>0</v>
      </c>
      <c r="T46" s="33"/>
      <c r="U46" s="2"/>
      <c r="V46" s="38"/>
      <c r="W46" s="39"/>
      <c r="X46" s="3"/>
      <c r="Y46" s="3"/>
      <c r="Z46" s="3"/>
      <c r="AA46" s="3"/>
      <c r="AB46" s="9">
        <v>18</v>
      </c>
      <c r="AC46" s="53">
        <f t="shared" si="20"/>
        <v>17</v>
      </c>
      <c r="AD46" s="53" t="e">
        <f t="shared" si="16"/>
        <v>#REF!</v>
      </c>
      <c r="AE46" s="53" t="e">
        <f t="shared" si="17"/>
        <v>#REF!</v>
      </c>
      <c r="AF46" s="53">
        <f t="shared" si="21"/>
        <v>17</v>
      </c>
      <c r="AG46" s="3" t="e">
        <f t="shared" si="18"/>
        <v>#REF!</v>
      </c>
      <c r="AH46" s="3" t="e">
        <f t="shared" si="19"/>
        <v>#REF!</v>
      </c>
      <c r="AI46" s="3"/>
      <c r="AJ46" s="3"/>
      <c r="AK46" s="3"/>
      <c r="AL46" s="3">
        <v>37</v>
      </c>
      <c r="AM46" s="3">
        <v>52</v>
      </c>
    </row>
    <row r="47" spans="1:39" ht="11.25" customHeight="1" x14ac:dyDescent="0.25">
      <c r="A47" s="2"/>
      <c r="B47" s="3"/>
      <c r="C47" s="3"/>
      <c r="D47" s="73"/>
      <c r="E47" s="42">
        <v>0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  <c r="R47" s="32"/>
      <c r="S47" s="25">
        <f t="shared" si="15"/>
        <v>0</v>
      </c>
      <c r="T47" s="33"/>
      <c r="U47" s="2"/>
      <c r="V47" s="38"/>
      <c r="W47" s="39"/>
      <c r="X47" s="3"/>
      <c r="Y47" s="3"/>
      <c r="Z47" s="3"/>
      <c r="AA47" s="3"/>
      <c r="AB47" s="9">
        <v>19</v>
      </c>
      <c r="AC47" s="53">
        <f t="shared" si="20"/>
        <v>18</v>
      </c>
      <c r="AD47" s="53" t="e">
        <f t="shared" si="16"/>
        <v>#REF!</v>
      </c>
      <c r="AE47" s="53" t="e">
        <f t="shared" si="17"/>
        <v>#REF!</v>
      </c>
      <c r="AF47" s="53">
        <f t="shared" si="21"/>
        <v>18</v>
      </c>
      <c r="AG47" s="3" t="e">
        <f t="shared" si="18"/>
        <v>#REF!</v>
      </c>
      <c r="AH47" s="3" t="e">
        <f t="shared" si="19"/>
        <v>#REF!</v>
      </c>
      <c r="AI47" s="3"/>
      <c r="AJ47" s="3"/>
      <c r="AK47" s="3"/>
      <c r="AL47" s="3">
        <v>38</v>
      </c>
      <c r="AM47" s="3">
        <v>53</v>
      </c>
    </row>
    <row r="48" spans="1:39" ht="11.25" customHeight="1" x14ac:dyDescent="0.25">
      <c r="A48" s="2"/>
      <c r="B48" s="3"/>
      <c r="C48" s="3"/>
      <c r="D48" s="73"/>
      <c r="E48" s="42">
        <v>0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/>
      <c r="R48" s="32"/>
      <c r="S48" s="25">
        <f t="shared" si="15"/>
        <v>0</v>
      </c>
      <c r="T48" s="33"/>
      <c r="U48" s="2"/>
      <c r="V48" s="38"/>
      <c r="W48" s="39"/>
      <c r="X48" s="3"/>
      <c r="Y48" s="3"/>
      <c r="Z48" s="3"/>
      <c r="AA48" s="3"/>
      <c r="AB48" s="9">
        <v>20</v>
      </c>
      <c r="AC48" s="53">
        <f t="shared" si="20"/>
        <v>19</v>
      </c>
      <c r="AD48" s="53" t="e">
        <f t="shared" si="16"/>
        <v>#REF!</v>
      </c>
      <c r="AE48" s="53" t="e">
        <f t="shared" si="17"/>
        <v>#REF!</v>
      </c>
      <c r="AF48" s="53">
        <f t="shared" si="21"/>
        <v>19</v>
      </c>
      <c r="AG48" s="3" t="e">
        <f t="shared" si="18"/>
        <v>#REF!</v>
      </c>
      <c r="AH48" s="3" t="e">
        <f t="shared" si="19"/>
        <v>#REF!</v>
      </c>
      <c r="AI48" s="3"/>
      <c r="AJ48" s="3"/>
      <c r="AK48" s="3"/>
      <c r="AL48" s="3">
        <v>39</v>
      </c>
      <c r="AM48" s="3">
        <v>54</v>
      </c>
    </row>
    <row r="49" spans="1:39" ht="11.25" customHeight="1" x14ac:dyDescent="0.25">
      <c r="A49" s="2"/>
      <c r="B49" s="3"/>
      <c r="C49" s="3"/>
      <c r="D49" s="76"/>
      <c r="E49" s="42">
        <v>0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  <c r="R49" s="32"/>
      <c r="S49" s="25">
        <f t="shared" si="15"/>
        <v>0</v>
      </c>
      <c r="T49" s="33"/>
      <c r="U49" s="2"/>
      <c r="V49" s="38"/>
      <c r="W49" s="39"/>
      <c r="X49" s="3"/>
      <c r="Y49" s="3"/>
      <c r="Z49" s="3"/>
      <c r="AA49" s="3"/>
      <c r="AB49" s="9">
        <v>21</v>
      </c>
      <c r="AC49" s="53">
        <f t="shared" si="20"/>
        <v>20</v>
      </c>
      <c r="AD49" s="53" t="e">
        <f t="shared" si="16"/>
        <v>#REF!</v>
      </c>
      <c r="AE49" s="53" t="e">
        <f t="shared" si="17"/>
        <v>#REF!</v>
      </c>
      <c r="AF49" s="53">
        <f t="shared" si="21"/>
        <v>20</v>
      </c>
      <c r="AG49" s="3" t="e">
        <f t="shared" si="18"/>
        <v>#REF!</v>
      </c>
      <c r="AH49" s="3" t="e">
        <f t="shared" si="19"/>
        <v>#REF!</v>
      </c>
      <c r="AI49" s="3"/>
      <c r="AJ49" s="3"/>
      <c r="AK49" s="3"/>
      <c r="AL49" s="3">
        <v>40</v>
      </c>
      <c r="AM49" s="3">
        <v>62</v>
      </c>
    </row>
    <row r="50" spans="1:39" ht="11.25" customHeight="1" x14ac:dyDescent="0.25">
      <c r="A50" s="2"/>
      <c r="B50" s="3"/>
      <c r="C50" s="3"/>
      <c r="D50" s="38"/>
      <c r="E50" s="19" t="s">
        <v>9</v>
      </c>
      <c r="F50" s="25">
        <f t="shared" ref="F50:Q50" si="22">SUM(F37:F49)</f>
        <v>0</v>
      </c>
      <c r="G50" s="25">
        <f t="shared" si="22"/>
        <v>0</v>
      </c>
      <c r="H50" s="25">
        <f t="shared" si="22"/>
        <v>0</v>
      </c>
      <c r="I50" s="25">
        <f t="shared" si="22"/>
        <v>0</v>
      </c>
      <c r="J50" s="25">
        <f t="shared" si="22"/>
        <v>0</v>
      </c>
      <c r="K50" s="25">
        <f t="shared" si="22"/>
        <v>0</v>
      </c>
      <c r="L50" s="25">
        <f t="shared" si="22"/>
        <v>0</v>
      </c>
      <c r="M50" s="25">
        <f t="shared" si="22"/>
        <v>0</v>
      </c>
      <c r="N50" s="25">
        <f t="shared" si="22"/>
        <v>0</v>
      </c>
      <c r="O50" s="25">
        <f t="shared" si="22"/>
        <v>0</v>
      </c>
      <c r="P50" s="25">
        <f t="shared" si="22"/>
        <v>0</v>
      </c>
      <c r="Q50" s="25">
        <f t="shared" si="22"/>
        <v>0</v>
      </c>
      <c r="R50" s="25"/>
      <c r="S50" s="25">
        <f>SUM(S37:S49)</f>
        <v>0</v>
      </c>
      <c r="T50" s="33"/>
      <c r="U50" s="2"/>
      <c r="V50" s="8"/>
      <c r="W50" s="38"/>
      <c r="X50" s="3"/>
      <c r="Y50" s="3"/>
      <c r="Z50" s="3"/>
      <c r="AA50" s="3"/>
      <c r="AB50" s="9">
        <v>22</v>
      </c>
      <c r="AC50" s="53">
        <f t="shared" si="20"/>
        <v>21</v>
      </c>
      <c r="AD50" s="53" t="e">
        <f t="shared" si="16"/>
        <v>#REF!</v>
      </c>
      <c r="AE50" s="53" t="e">
        <f t="shared" si="17"/>
        <v>#REF!</v>
      </c>
      <c r="AF50" s="53">
        <f t="shared" si="21"/>
        <v>21</v>
      </c>
      <c r="AG50" s="3" t="e">
        <f t="shared" si="18"/>
        <v>#REF!</v>
      </c>
      <c r="AH50" s="3" t="e">
        <f t="shared" si="19"/>
        <v>#REF!</v>
      </c>
      <c r="AI50" s="3"/>
      <c r="AJ50" s="3"/>
      <c r="AK50" s="3"/>
      <c r="AL50" s="3">
        <v>41</v>
      </c>
      <c r="AM50" s="3">
        <v>63</v>
      </c>
    </row>
    <row r="51" spans="1:39" ht="11.25" customHeight="1" x14ac:dyDescent="0.25">
      <c r="A51" s="2"/>
      <c r="B51" s="3"/>
      <c r="C51" s="3"/>
      <c r="D51" s="8" t="s">
        <v>39</v>
      </c>
      <c r="E51" s="19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33"/>
      <c r="U51" s="2"/>
      <c r="V51" s="8"/>
      <c r="W51" s="38"/>
      <c r="X51" s="3"/>
      <c r="Y51" s="3"/>
      <c r="Z51" s="3"/>
      <c r="AA51" s="3"/>
      <c r="AB51" s="9"/>
      <c r="AC51" s="53"/>
      <c r="AD51" s="53"/>
      <c r="AE51" s="53"/>
      <c r="AF51" s="53"/>
      <c r="AG51" s="3"/>
      <c r="AH51" s="3"/>
      <c r="AI51" s="3"/>
      <c r="AJ51" s="3"/>
      <c r="AK51" s="3"/>
      <c r="AL51" s="3"/>
      <c r="AM51" s="3"/>
    </row>
    <row r="52" spans="1:39" ht="11.25" customHeight="1" x14ac:dyDescent="0.25">
      <c r="A52" s="2"/>
      <c r="B52" s="3"/>
      <c r="C52" s="3"/>
      <c r="D52" s="81" t="s">
        <v>40</v>
      </c>
      <c r="E52" s="42">
        <v>0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4"/>
      <c r="R52" s="32"/>
      <c r="S52" s="25">
        <f t="shared" ref="S52:S64" si="23">SUM(F52:Q52)</f>
        <v>0</v>
      </c>
      <c r="T52" s="33"/>
      <c r="U52" s="2"/>
      <c r="V52" s="38"/>
      <c r="W52" s="39"/>
      <c r="X52" s="3"/>
      <c r="Y52" s="3"/>
      <c r="Z52" s="3"/>
      <c r="AA52" s="3"/>
      <c r="AB52" s="9">
        <v>23</v>
      </c>
      <c r="AC52" s="53">
        <f>IF($AE$24&gt;=AB52,0,AC50+1)</f>
        <v>22</v>
      </c>
      <c r="AD52" s="53" t="e">
        <f t="shared" ref="AD52:AD53" si="24">IF(AC52=0,0,LOOKUP(AC52,$AB$27:$AB$53,#REF!))</f>
        <v>#REF!</v>
      </c>
      <c r="AE52" s="53" t="e">
        <f t="shared" ref="AE52:AE53" si="25">IF(AC52=0,0,LOOKUP(AC52,$AB$27:$AB$53,#REF!))</f>
        <v>#REF!</v>
      </c>
      <c r="AF52" s="53">
        <f>IF($AH$24&gt;=AB52,0,AF50+1)</f>
        <v>22</v>
      </c>
      <c r="AG52" s="3" t="e">
        <f t="shared" ref="AG52:AG53" si="26">IF(AF52=0,0,LOOKUP(AF52,$AB$27:$AB$53,#REF!))</f>
        <v>#REF!</v>
      </c>
      <c r="AH52" s="3" t="e">
        <f t="shared" ref="AH52:AH53" si="27">IF(AF52=0,0,LOOKUP(AF52,$AB$27:$AB$53,#REF!))</f>
        <v>#REF!</v>
      </c>
      <c r="AI52" s="3"/>
      <c r="AJ52" s="3"/>
      <c r="AK52" s="3"/>
      <c r="AL52" s="3">
        <v>42</v>
      </c>
      <c r="AM52" s="3">
        <v>64</v>
      </c>
    </row>
    <row r="53" spans="1:39" ht="21.75" customHeight="1" x14ac:dyDescent="0.25">
      <c r="A53" s="2"/>
      <c r="B53" s="3"/>
      <c r="C53" s="3"/>
      <c r="D53" s="79" t="s">
        <v>41</v>
      </c>
      <c r="E53" s="42">
        <v>0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4"/>
      <c r="R53" s="32"/>
      <c r="S53" s="25">
        <f t="shared" si="23"/>
        <v>0</v>
      </c>
      <c r="T53" s="33"/>
      <c r="U53" s="2"/>
      <c r="V53" s="38"/>
      <c r="W53" s="39"/>
      <c r="X53" s="3"/>
      <c r="Y53" s="3"/>
      <c r="Z53" s="3"/>
      <c r="AA53" s="3"/>
      <c r="AB53" s="9">
        <v>24</v>
      </c>
      <c r="AC53" s="53">
        <f>IF($AE$24&gt;=AB53,0,AC52+1)</f>
        <v>23</v>
      </c>
      <c r="AD53" s="53" t="e">
        <f t="shared" si="24"/>
        <v>#REF!</v>
      </c>
      <c r="AE53" s="53" t="e">
        <f t="shared" si="25"/>
        <v>#REF!</v>
      </c>
      <c r="AF53" s="53">
        <f>IF($AH$24&gt;=AB53,0,AF52+1)</f>
        <v>23</v>
      </c>
      <c r="AG53" s="3" t="e">
        <f t="shared" si="26"/>
        <v>#REF!</v>
      </c>
      <c r="AH53" s="3" t="e">
        <f t="shared" si="27"/>
        <v>#REF!</v>
      </c>
      <c r="AI53" s="3"/>
      <c r="AJ53" s="3"/>
      <c r="AK53" s="3"/>
      <c r="AL53" s="3">
        <v>43</v>
      </c>
      <c r="AM53" s="3">
        <v>65</v>
      </c>
    </row>
    <row r="54" spans="1:39" ht="11.25" customHeight="1" x14ac:dyDescent="0.25">
      <c r="A54" s="2"/>
      <c r="B54" s="3"/>
      <c r="C54" s="3"/>
      <c r="D54" s="80" t="s">
        <v>42</v>
      </c>
      <c r="E54" s="42">
        <v>0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4"/>
      <c r="R54" s="32"/>
      <c r="S54" s="25">
        <f t="shared" si="23"/>
        <v>0</v>
      </c>
      <c r="T54" s="33"/>
      <c r="U54" s="2"/>
      <c r="V54" s="38"/>
      <c r="W54" s="39"/>
      <c r="X54" s="3"/>
      <c r="Y54" s="3"/>
      <c r="Z54" s="3"/>
      <c r="AA54" s="3"/>
      <c r="AB54" s="9"/>
      <c r="AC54" s="9"/>
      <c r="AD54" s="9"/>
      <c r="AE54" s="9"/>
      <c r="AF54" s="3"/>
      <c r="AG54" s="3"/>
      <c r="AH54" s="3"/>
      <c r="AI54" s="3"/>
      <c r="AJ54" s="3"/>
      <c r="AK54" s="3"/>
      <c r="AL54" s="3">
        <v>44</v>
      </c>
      <c r="AM54" s="3">
        <v>66</v>
      </c>
    </row>
    <row r="55" spans="1:39" ht="11.25" customHeight="1" x14ac:dyDescent="0.25">
      <c r="A55" s="2"/>
      <c r="B55" s="3"/>
      <c r="C55" s="3"/>
      <c r="D55" s="81" t="s">
        <v>43</v>
      </c>
      <c r="E55" s="42">
        <v>0</v>
      </c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4"/>
      <c r="R55" s="32"/>
      <c r="S55" s="25">
        <f t="shared" si="23"/>
        <v>0</v>
      </c>
      <c r="T55" s="33"/>
      <c r="U55" s="2"/>
      <c r="V55" s="38"/>
      <c r="W55" s="39"/>
      <c r="X55" s="3"/>
      <c r="Y55" s="3"/>
      <c r="Z55" s="3"/>
      <c r="AA55" s="3"/>
      <c r="AB55" s="9"/>
      <c r="AC55" s="9"/>
      <c r="AD55" s="9"/>
      <c r="AE55" s="9"/>
      <c r="AF55" s="3"/>
      <c r="AG55" s="3"/>
      <c r="AH55" s="3"/>
      <c r="AI55" s="3"/>
      <c r="AJ55" s="3"/>
      <c r="AK55" s="3"/>
      <c r="AL55" s="3"/>
      <c r="AM55" s="3">
        <f>LOOKUP(AD2,AL2:AL54,AM2:AM54)</f>
        <v>7</v>
      </c>
    </row>
    <row r="56" spans="1:39" ht="11.25" customHeight="1" x14ac:dyDescent="0.25">
      <c r="A56" s="2"/>
      <c r="B56" s="3"/>
      <c r="C56" s="3"/>
      <c r="D56" s="81" t="s">
        <v>44</v>
      </c>
      <c r="E56" s="42">
        <v>0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4"/>
      <c r="R56" s="32"/>
      <c r="S56" s="25">
        <f t="shared" si="23"/>
        <v>0</v>
      </c>
      <c r="T56" s="33"/>
      <c r="U56" s="2"/>
      <c r="V56" s="38"/>
      <c r="W56" s="39"/>
      <c r="X56" s="3"/>
      <c r="Y56" s="3"/>
      <c r="Z56" s="3"/>
      <c r="AA56" s="3"/>
      <c r="AB56" s="9"/>
      <c r="AC56" s="20" t="s">
        <v>45</v>
      </c>
      <c r="AD56" s="20"/>
      <c r="AE56" s="20"/>
      <c r="AF56" s="3"/>
      <c r="AG56" s="3"/>
      <c r="AH56" s="3"/>
      <c r="AI56" s="3"/>
      <c r="AJ56" s="3"/>
      <c r="AK56" s="3"/>
      <c r="AL56" s="3"/>
      <c r="AM56" s="3"/>
    </row>
    <row r="57" spans="1:39" ht="11.25" customHeight="1" x14ac:dyDescent="0.25">
      <c r="A57" s="2"/>
      <c r="B57" s="3"/>
      <c r="C57" s="3"/>
      <c r="D57" s="81" t="s">
        <v>46</v>
      </c>
      <c r="E57" s="42">
        <v>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32"/>
      <c r="S57" s="25">
        <f t="shared" si="23"/>
        <v>0</v>
      </c>
      <c r="T57" s="33"/>
      <c r="U57" s="2"/>
      <c r="V57" s="38"/>
      <c r="W57" s="39"/>
      <c r="X57" s="3"/>
      <c r="Y57" s="3"/>
      <c r="Z57" s="3"/>
      <c r="AA57" s="3"/>
      <c r="AB57" s="9">
        <v>1</v>
      </c>
      <c r="AC57" s="9" t="s">
        <v>47</v>
      </c>
      <c r="AD57" s="9">
        <f t="shared" ref="AD57:AE57" si="28">AB79</f>
        <v>1</v>
      </c>
      <c r="AE57" s="9" t="str">
        <f t="shared" si="28"/>
        <v>jan</v>
      </c>
      <c r="AF57" s="9"/>
      <c r="AG57" s="9"/>
      <c r="AH57" s="3"/>
      <c r="AI57" s="3"/>
      <c r="AJ57" s="3"/>
      <c r="AK57" s="3"/>
      <c r="AL57" s="3"/>
      <c r="AM57" s="3"/>
    </row>
    <row r="58" spans="1:39" ht="11.25" customHeight="1" x14ac:dyDescent="0.25">
      <c r="A58" s="2"/>
      <c r="B58" s="3"/>
      <c r="C58" s="3"/>
      <c r="D58" s="81" t="s">
        <v>48</v>
      </c>
      <c r="E58" s="42">
        <v>0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4"/>
      <c r="R58" s="32"/>
      <c r="S58" s="25">
        <f t="shared" si="23"/>
        <v>0</v>
      </c>
      <c r="T58" s="33"/>
      <c r="U58" s="2"/>
      <c r="V58" s="38"/>
      <c r="W58" s="39"/>
      <c r="X58" s="3"/>
      <c r="Y58" s="3"/>
      <c r="Z58" s="3"/>
      <c r="AA58" s="3"/>
      <c r="AB58" s="9">
        <v>2</v>
      </c>
      <c r="AC58" s="9" t="s">
        <v>49</v>
      </c>
      <c r="AD58" s="9">
        <f t="shared" ref="AD58:AD73" si="29">IF(AD57=24,1,AD57+1)</f>
        <v>2</v>
      </c>
      <c r="AE58" s="9" t="str">
        <f t="shared" ref="AE58:AE68" si="30">LOOKUP(AD58,$AB$57:$AB$78,$AC$57:$AC$78)</f>
        <v>feb</v>
      </c>
      <c r="AF58" s="9"/>
      <c r="AG58" s="9"/>
      <c r="AH58" s="3"/>
      <c r="AI58" s="3"/>
      <c r="AJ58" s="3"/>
      <c r="AK58" s="3"/>
      <c r="AL58" s="3"/>
      <c r="AM58" s="3"/>
    </row>
    <row r="59" spans="1:39" ht="11.25" customHeight="1" x14ac:dyDescent="0.25">
      <c r="A59" s="2"/>
      <c r="B59" s="3"/>
      <c r="C59" s="3"/>
      <c r="D59" s="81" t="s">
        <v>50</v>
      </c>
      <c r="E59" s="42">
        <v>0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  <c r="R59" s="32"/>
      <c r="S59" s="25">
        <f t="shared" si="23"/>
        <v>0</v>
      </c>
      <c r="T59" s="33"/>
      <c r="U59" s="2"/>
      <c r="V59" s="38"/>
      <c r="W59" s="39"/>
      <c r="X59" s="3"/>
      <c r="Y59" s="3"/>
      <c r="Z59" s="3"/>
      <c r="AA59" s="3"/>
      <c r="AB59" s="9">
        <v>3</v>
      </c>
      <c r="AC59" s="9" t="s">
        <v>51</v>
      </c>
      <c r="AD59" s="9">
        <f t="shared" si="29"/>
        <v>3</v>
      </c>
      <c r="AE59" s="9" t="str">
        <f t="shared" si="30"/>
        <v>mar</v>
      </c>
      <c r="AF59" s="3"/>
      <c r="AG59" s="3"/>
      <c r="AH59" s="3"/>
      <c r="AI59" s="3"/>
      <c r="AJ59" s="3"/>
      <c r="AK59" s="3"/>
      <c r="AL59" s="3"/>
      <c r="AM59" s="3"/>
    </row>
    <row r="60" spans="1:39" ht="11.25" customHeight="1" x14ac:dyDescent="0.25">
      <c r="A60" s="2"/>
      <c r="B60" s="3"/>
      <c r="C60" s="3"/>
      <c r="D60" s="81" t="s">
        <v>52</v>
      </c>
      <c r="E60" s="42">
        <v>0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R60" s="32"/>
      <c r="S60" s="25">
        <f t="shared" si="23"/>
        <v>0</v>
      </c>
      <c r="T60" s="33"/>
      <c r="U60" s="2"/>
      <c r="V60" s="38"/>
      <c r="W60" s="39"/>
      <c r="X60" s="3"/>
      <c r="Y60" s="3"/>
      <c r="Z60" s="3"/>
      <c r="AA60" s="3"/>
      <c r="AB60" s="9">
        <v>4</v>
      </c>
      <c r="AC60" s="9" t="s">
        <v>53</v>
      </c>
      <c r="AD60" s="9">
        <f t="shared" si="29"/>
        <v>4</v>
      </c>
      <c r="AE60" s="9" t="str">
        <f t="shared" si="30"/>
        <v>apr</v>
      </c>
      <c r="AF60" s="3"/>
      <c r="AG60" s="3"/>
      <c r="AH60" s="3"/>
      <c r="AI60" s="3"/>
      <c r="AJ60" s="3"/>
      <c r="AK60" s="3"/>
      <c r="AL60" s="3"/>
      <c r="AM60" s="3"/>
    </row>
    <row r="61" spans="1:39" ht="11.25" customHeight="1" x14ac:dyDescent="0.25">
      <c r="A61" s="2"/>
      <c r="B61" s="3"/>
      <c r="C61" s="3"/>
      <c r="D61" s="49" t="s">
        <v>54</v>
      </c>
      <c r="E61" s="42">
        <v>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32"/>
      <c r="S61" s="25">
        <f t="shared" si="23"/>
        <v>0</v>
      </c>
      <c r="T61" s="33"/>
      <c r="U61" s="2"/>
      <c r="V61" s="38"/>
      <c r="W61" s="39"/>
      <c r="X61" s="3"/>
      <c r="Y61" s="3"/>
      <c r="Z61" s="3"/>
      <c r="AA61" s="3"/>
      <c r="AB61" s="9">
        <v>5</v>
      </c>
      <c r="AC61" s="9" t="s">
        <v>55</v>
      </c>
      <c r="AD61" s="9">
        <f t="shared" si="29"/>
        <v>5</v>
      </c>
      <c r="AE61" s="9" t="str">
        <f t="shared" si="30"/>
        <v>mai</v>
      </c>
      <c r="AF61" s="3"/>
      <c r="AG61" s="3"/>
      <c r="AH61" s="3"/>
      <c r="AI61" s="3"/>
      <c r="AJ61" s="3"/>
      <c r="AK61" s="3"/>
      <c r="AL61" s="3"/>
      <c r="AM61" s="3"/>
    </row>
    <row r="62" spans="1:39" ht="11.25" customHeight="1" x14ac:dyDescent="0.25">
      <c r="A62" s="2"/>
      <c r="B62" s="3"/>
      <c r="C62" s="3"/>
      <c r="D62" s="49" t="s">
        <v>54</v>
      </c>
      <c r="E62" s="42">
        <v>0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  <c r="R62" s="32"/>
      <c r="S62" s="25">
        <f t="shared" si="23"/>
        <v>0</v>
      </c>
      <c r="T62" s="33"/>
      <c r="U62" s="2"/>
      <c r="V62" s="38"/>
      <c r="W62" s="39"/>
      <c r="X62" s="3"/>
      <c r="Y62" s="3"/>
      <c r="Z62" s="3"/>
      <c r="AA62" s="3"/>
      <c r="AB62" s="9">
        <v>6</v>
      </c>
      <c r="AC62" s="9" t="s">
        <v>56</v>
      </c>
      <c r="AD62" s="9">
        <f t="shared" si="29"/>
        <v>6</v>
      </c>
      <c r="AE62" s="9" t="str">
        <f t="shared" si="30"/>
        <v>jūn</v>
      </c>
      <c r="AF62" s="3"/>
      <c r="AG62" s="3"/>
      <c r="AH62" s="3"/>
      <c r="AI62" s="3"/>
      <c r="AJ62" s="3"/>
      <c r="AK62" s="3"/>
      <c r="AL62" s="3"/>
      <c r="AM62" s="3"/>
    </row>
    <row r="63" spans="1:39" ht="11.25" customHeight="1" x14ac:dyDescent="0.25">
      <c r="A63" s="2"/>
      <c r="B63" s="3"/>
      <c r="C63" s="3"/>
      <c r="D63" s="3"/>
      <c r="E63" s="42">
        <v>0</v>
      </c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5"/>
      <c r="R63" s="32"/>
      <c r="S63" s="25">
        <f t="shared" si="23"/>
        <v>0</v>
      </c>
      <c r="T63" s="33"/>
      <c r="U63" s="2"/>
      <c r="V63" s="38"/>
      <c r="W63" s="39"/>
      <c r="X63" s="3"/>
      <c r="Y63" s="3"/>
      <c r="Z63" s="3"/>
      <c r="AA63" s="3"/>
      <c r="AB63" s="9">
        <v>7</v>
      </c>
      <c r="AC63" s="9" t="s">
        <v>57</v>
      </c>
      <c r="AD63" s="9">
        <f t="shared" si="29"/>
        <v>7</v>
      </c>
      <c r="AE63" s="9" t="str">
        <f t="shared" si="30"/>
        <v>jūl</v>
      </c>
      <c r="AF63" s="3"/>
      <c r="AG63" s="3"/>
      <c r="AH63" s="3"/>
      <c r="AI63" s="3"/>
      <c r="AJ63" s="3"/>
      <c r="AK63" s="3"/>
      <c r="AL63" s="3"/>
      <c r="AM63" s="3"/>
    </row>
    <row r="64" spans="1:39" ht="11.25" customHeight="1" x14ac:dyDescent="0.25">
      <c r="A64" s="2"/>
      <c r="B64" s="3"/>
      <c r="C64" s="3"/>
      <c r="D64" s="82"/>
      <c r="E64" s="42">
        <v>0</v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8"/>
      <c r="R64" s="32"/>
      <c r="S64" s="25">
        <f t="shared" si="23"/>
        <v>0</v>
      </c>
      <c r="T64" s="33"/>
      <c r="U64" s="2"/>
      <c r="V64" s="38"/>
      <c r="W64" s="39"/>
      <c r="X64" s="3"/>
      <c r="Y64" s="3"/>
      <c r="Z64" s="3"/>
      <c r="AA64" s="3"/>
      <c r="AB64" s="9">
        <v>8</v>
      </c>
      <c r="AC64" s="9" t="s">
        <v>58</v>
      </c>
      <c r="AD64" s="9">
        <f t="shared" si="29"/>
        <v>8</v>
      </c>
      <c r="AE64" s="9" t="str">
        <f t="shared" si="30"/>
        <v>aug</v>
      </c>
      <c r="AF64" s="3"/>
      <c r="AG64" s="3"/>
      <c r="AH64" s="3"/>
      <c r="AI64" s="3"/>
      <c r="AJ64" s="3"/>
      <c r="AK64" s="3"/>
      <c r="AL64" s="3"/>
      <c r="AM64" s="3"/>
    </row>
    <row r="65" spans="1:39" ht="19.5" customHeight="1" x14ac:dyDescent="0.25">
      <c r="A65" s="2"/>
      <c r="B65" s="3"/>
      <c r="C65" s="3"/>
      <c r="D65" s="83"/>
      <c r="E65" s="84" t="s">
        <v>9</v>
      </c>
      <c r="F65" s="85">
        <f t="shared" ref="F65:Q65" si="31">SUM(F52:F64)</f>
        <v>0</v>
      </c>
      <c r="G65" s="85">
        <f t="shared" si="31"/>
        <v>0</v>
      </c>
      <c r="H65" s="85">
        <f t="shared" si="31"/>
        <v>0</v>
      </c>
      <c r="I65" s="85">
        <f t="shared" si="31"/>
        <v>0</v>
      </c>
      <c r="J65" s="85">
        <f t="shared" si="31"/>
        <v>0</v>
      </c>
      <c r="K65" s="85">
        <f t="shared" si="31"/>
        <v>0</v>
      </c>
      <c r="L65" s="85">
        <f t="shared" si="31"/>
        <v>0</v>
      </c>
      <c r="M65" s="85">
        <f t="shared" si="31"/>
        <v>0</v>
      </c>
      <c r="N65" s="85">
        <f t="shared" si="31"/>
        <v>0</v>
      </c>
      <c r="O65" s="85">
        <f t="shared" si="31"/>
        <v>0</v>
      </c>
      <c r="P65" s="85">
        <f t="shared" si="31"/>
        <v>0</v>
      </c>
      <c r="Q65" s="85">
        <f t="shared" si="31"/>
        <v>0</v>
      </c>
      <c r="R65" s="32"/>
      <c r="S65" s="25">
        <f>SUM(S52:S64)</f>
        <v>0</v>
      </c>
      <c r="T65" s="33"/>
      <c r="U65" s="2"/>
      <c r="V65" s="8"/>
      <c r="W65" s="8"/>
      <c r="X65" s="3"/>
      <c r="Y65" s="3"/>
      <c r="Z65" s="3"/>
      <c r="AA65" s="3"/>
      <c r="AB65" s="9">
        <v>9</v>
      </c>
      <c r="AC65" s="9" t="s">
        <v>59</v>
      </c>
      <c r="AD65" s="9">
        <f t="shared" si="29"/>
        <v>9</v>
      </c>
      <c r="AE65" s="9" t="str">
        <f t="shared" si="30"/>
        <v>sep</v>
      </c>
      <c r="AF65" s="3"/>
      <c r="AG65" s="3"/>
      <c r="AH65" s="3"/>
      <c r="AI65" s="3"/>
      <c r="AJ65" s="3"/>
      <c r="AK65" s="3"/>
      <c r="AL65" s="3"/>
      <c r="AM65" s="3"/>
    </row>
    <row r="66" spans="1:39" ht="11.25" customHeight="1" x14ac:dyDescent="0.25">
      <c r="A66" s="2"/>
      <c r="B66" s="3"/>
      <c r="C66" s="3"/>
      <c r="D66" s="86" t="s">
        <v>60</v>
      </c>
      <c r="E66" s="42">
        <v>0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8"/>
      <c r="R66" s="32"/>
      <c r="S66" s="25">
        <f t="shared" ref="S66:S70" si="32">SUM(F66:Q66)</f>
        <v>0</v>
      </c>
      <c r="T66" s="33"/>
      <c r="U66" s="2"/>
      <c r="V66" s="38"/>
      <c r="W66" s="39"/>
      <c r="X66" s="3"/>
      <c r="Y66" s="3"/>
      <c r="Z66" s="3"/>
      <c r="AA66" s="3"/>
      <c r="AB66" s="9">
        <v>10</v>
      </c>
      <c r="AC66" s="9" t="s">
        <v>61</v>
      </c>
      <c r="AD66" s="9">
        <f t="shared" si="29"/>
        <v>10</v>
      </c>
      <c r="AE66" s="9" t="str">
        <f t="shared" si="30"/>
        <v>okt</v>
      </c>
      <c r="AF66" s="3"/>
      <c r="AG66" s="3"/>
      <c r="AH66" s="3"/>
      <c r="AI66" s="3"/>
      <c r="AJ66" s="3"/>
      <c r="AK66" s="3"/>
      <c r="AL66" s="3"/>
      <c r="AM66" s="3"/>
    </row>
    <row r="67" spans="1:39" ht="11.25" customHeight="1" x14ac:dyDescent="0.25">
      <c r="A67" s="2"/>
      <c r="B67" s="3"/>
      <c r="C67" s="3"/>
      <c r="D67" s="41" t="s">
        <v>62</v>
      </c>
      <c r="E67" s="42"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4"/>
      <c r="R67" s="32"/>
      <c r="S67" s="25">
        <f t="shared" si="32"/>
        <v>0</v>
      </c>
      <c r="T67" s="33"/>
      <c r="U67" s="2"/>
      <c r="V67" s="38"/>
      <c r="W67" s="39"/>
      <c r="X67" s="3"/>
      <c r="Y67" s="3"/>
      <c r="Z67" s="3"/>
      <c r="AA67" s="3"/>
      <c r="AB67" s="9">
        <v>11</v>
      </c>
      <c r="AC67" s="9" t="s">
        <v>63</v>
      </c>
      <c r="AD67" s="9">
        <f t="shared" si="29"/>
        <v>11</v>
      </c>
      <c r="AE67" s="9" t="str">
        <f t="shared" si="30"/>
        <v>nov</v>
      </c>
      <c r="AF67" s="3"/>
      <c r="AG67" s="3"/>
      <c r="AH67" s="3"/>
      <c r="AI67" s="3"/>
      <c r="AJ67" s="3"/>
      <c r="AK67" s="3"/>
      <c r="AL67" s="3"/>
      <c r="AM67" s="3"/>
    </row>
    <row r="68" spans="1:39" ht="11.25" customHeight="1" x14ac:dyDescent="0.25">
      <c r="A68" s="2"/>
      <c r="B68" s="3"/>
      <c r="C68" s="3"/>
      <c r="D68" s="41" t="s">
        <v>64</v>
      </c>
      <c r="E68" s="42">
        <v>0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4"/>
      <c r="R68" s="32"/>
      <c r="S68" s="25">
        <f t="shared" si="32"/>
        <v>0</v>
      </c>
      <c r="T68" s="33"/>
      <c r="U68" s="2"/>
      <c r="V68" s="38"/>
      <c r="W68" s="39"/>
      <c r="X68" s="3"/>
      <c r="Y68" s="3"/>
      <c r="Z68" s="3"/>
      <c r="AA68" s="3"/>
      <c r="AB68" s="9">
        <v>12</v>
      </c>
      <c r="AC68" s="9" t="s">
        <v>65</v>
      </c>
      <c r="AD68" s="9">
        <f t="shared" si="29"/>
        <v>12</v>
      </c>
      <c r="AE68" s="9" t="str">
        <f t="shared" si="30"/>
        <v>dec</v>
      </c>
      <c r="AF68" s="3"/>
      <c r="AG68" s="3"/>
      <c r="AH68" s="3"/>
      <c r="AI68" s="3"/>
      <c r="AJ68" s="3"/>
      <c r="AK68" s="3"/>
      <c r="AL68" s="3"/>
      <c r="AM68" s="3"/>
    </row>
    <row r="69" spans="1:39" ht="11.25" customHeight="1" x14ac:dyDescent="0.25">
      <c r="A69" s="2"/>
      <c r="B69" s="3"/>
      <c r="C69" s="3"/>
      <c r="D69" s="41" t="s">
        <v>66</v>
      </c>
      <c r="E69" s="42">
        <v>0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  <c r="R69" s="32"/>
      <c r="S69" s="25">
        <f t="shared" si="32"/>
        <v>0</v>
      </c>
      <c r="T69" s="33"/>
      <c r="U69" s="2"/>
      <c r="V69" s="38"/>
      <c r="W69" s="39"/>
      <c r="X69" s="3"/>
      <c r="Y69" s="3"/>
      <c r="Z69" s="3"/>
      <c r="AA69" s="3"/>
      <c r="AB69" s="9">
        <v>13</v>
      </c>
      <c r="AC69" s="9" t="s">
        <v>47</v>
      </c>
      <c r="AD69" s="9">
        <f t="shared" si="29"/>
        <v>13</v>
      </c>
      <c r="AE69" s="9" t="str">
        <f t="shared" ref="AE69:AE79" si="33">LOOKUP(AD69,$AB$57:$AB$78,$AC$57:$AC$78)&amp;"-2.gads"</f>
        <v>jan-2.gads</v>
      </c>
      <c r="AF69" s="3"/>
      <c r="AG69" s="3"/>
      <c r="AH69" s="3"/>
      <c r="AI69" s="3"/>
      <c r="AJ69" s="3"/>
      <c r="AK69" s="3"/>
      <c r="AL69" s="3"/>
      <c r="AM69" s="3"/>
    </row>
    <row r="70" spans="1:39" ht="11.25" customHeight="1" x14ac:dyDescent="0.25">
      <c r="A70" s="2"/>
      <c r="B70" s="3"/>
      <c r="C70" s="3"/>
      <c r="D70" s="41" t="s">
        <v>67</v>
      </c>
      <c r="E70" s="42">
        <v>0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7"/>
      <c r="R70" s="32"/>
      <c r="S70" s="25">
        <f t="shared" si="32"/>
        <v>0</v>
      </c>
      <c r="T70" s="33"/>
      <c r="U70" s="2"/>
      <c r="V70" s="38"/>
      <c r="W70" s="39"/>
      <c r="X70" s="3"/>
      <c r="Y70" s="3"/>
      <c r="Z70" s="3"/>
      <c r="AA70" s="3"/>
      <c r="AB70" s="9">
        <v>14</v>
      </c>
      <c r="AC70" s="9" t="s">
        <v>49</v>
      </c>
      <c r="AD70" s="9">
        <f t="shared" si="29"/>
        <v>14</v>
      </c>
      <c r="AE70" s="9" t="str">
        <f t="shared" si="33"/>
        <v>feb-2.gads</v>
      </c>
      <c r="AF70" s="3"/>
      <c r="AG70" s="3"/>
      <c r="AH70" s="3"/>
      <c r="AI70" s="3"/>
      <c r="AJ70" s="3"/>
      <c r="AK70" s="3"/>
      <c r="AL70" s="3"/>
      <c r="AM70" s="3"/>
    </row>
    <row r="71" spans="1:39" ht="12" customHeight="1" x14ac:dyDescent="0.25">
      <c r="A71" s="2"/>
      <c r="B71" s="3"/>
      <c r="C71" s="3"/>
      <c r="D71" s="106" t="s">
        <v>68</v>
      </c>
      <c r="E71" s="107"/>
      <c r="F71" s="85">
        <f t="shared" ref="F71:Q71" si="34">(F35*$E$35)+(F37*$E$37)+(F38*$E$38)+(F39*$E$39)+(F40*$E$40)+(F41*$E$41)+(F42*$E$42)+(F43*$E$43)+(F44*$E$44)+(F45*$E$45)+(F46*$E$46)+(F47*$E$47)+(F48*$E$48)+(F49*$E$49)+(F52*$E$52)+(F53*$E$53)+(F54*$E$54)+(F55*$E$55)+(F56*$E$56)+(F57*$E$57)+(F58*$E$58)+(F59*$E$59)+(F60*$E$60)+(F61*$E$61)+(F62*$E$62)+(F63*$E$63)+(F64*$E$64)+(F66*$E$66)+(F67*$E$67)+(F68*$E$68)+(F69*$E$69)+(F70*$E$70)</f>
        <v>0</v>
      </c>
      <c r="G71" s="85">
        <f t="shared" si="34"/>
        <v>0</v>
      </c>
      <c r="H71" s="85">
        <f t="shared" si="34"/>
        <v>0</v>
      </c>
      <c r="I71" s="85">
        <f t="shared" si="34"/>
        <v>0</v>
      </c>
      <c r="J71" s="85">
        <f t="shared" si="34"/>
        <v>0</v>
      </c>
      <c r="K71" s="85">
        <f t="shared" si="34"/>
        <v>0</v>
      </c>
      <c r="L71" s="85">
        <f t="shared" si="34"/>
        <v>0</v>
      </c>
      <c r="M71" s="85">
        <f t="shared" si="34"/>
        <v>0</v>
      </c>
      <c r="N71" s="85">
        <f t="shared" si="34"/>
        <v>0</v>
      </c>
      <c r="O71" s="85">
        <f t="shared" si="34"/>
        <v>0</v>
      </c>
      <c r="P71" s="85">
        <f t="shared" si="34"/>
        <v>0</v>
      </c>
      <c r="Q71" s="85">
        <f t="shared" si="34"/>
        <v>0</v>
      </c>
      <c r="R71" s="32"/>
      <c r="S71" s="25">
        <f>(S35*$E$35)+(S37*$E$37)+(S38*$E$38)+(S39*$E$39)+(S40*$E$40)+(S41*$E$41)+(S42*$E$42)+(S43*$E$43)+(S44*$E$44)+(S45*$E$45)+(S46*$E$46)+(S47*$E$47)+(S48*$E$48)+(S49*$E$49)+(S52*$E$52)+(S53*$E$53)+(S54*$E$54)+(S55*$E$55)+(S56*$E$56)+(S57*$E$57)+(S58*$E$58)+(S59*$E$59)+(S60*$E$60)+(S61*$E$61)+(S62*$E$62)+(S63*$E$63)+(S64*$E$64)+(S66*$E$66)+(S67*$E$67)+(S68*$E$68)+(S69*$E$69)+(S70*$E$70)</f>
        <v>0</v>
      </c>
      <c r="T71" s="33"/>
      <c r="U71" s="2"/>
      <c r="V71" s="38"/>
      <c r="W71" s="38"/>
      <c r="X71" s="3"/>
      <c r="Y71" s="3"/>
      <c r="Z71" s="3"/>
      <c r="AA71" s="3"/>
      <c r="AB71" s="9">
        <v>15</v>
      </c>
      <c r="AC71" s="9" t="s">
        <v>51</v>
      </c>
      <c r="AD71" s="9">
        <f t="shared" si="29"/>
        <v>15</v>
      </c>
      <c r="AE71" s="9" t="str">
        <f t="shared" si="33"/>
        <v>mar-2.gads</v>
      </c>
      <c r="AF71" s="3"/>
      <c r="AG71" s="3"/>
      <c r="AH71" s="3"/>
      <c r="AI71" s="3"/>
      <c r="AJ71" s="3"/>
      <c r="AK71" s="3"/>
      <c r="AL71" s="3"/>
      <c r="AM71" s="3"/>
    </row>
    <row r="72" spans="1:39" ht="12.75" customHeight="1" x14ac:dyDescent="0.25">
      <c r="A72" s="2"/>
      <c r="B72" s="3"/>
      <c r="C72" s="3"/>
      <c r="D72" s="108" t="s">
        <v>69</v>
      </c>
      <c r="E72" s="109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8"/>
      <c r="R72" s="32"/>
      <c r="S72" s="25">
        <f t="shared" ref="S72:S79" si="35">SUM(F72:Q72)</f>
        <v>0</v>
      </c>
      <c r="T72" s="33"/>
      <c r="U72" s="2"/>
      <c r="V72" s="38"/>
      <c r="W72" s="38"/>
      <c r="X72" s="3"/>
      <c r="Y72" s="3"/>
      <c r="Z72" s="3"/>
      <c r="AA72" s="3"/>
      <c r="AB72" s="9">
        <v>16</v>
      </c>
      <c r="AC72" s="9" t="s">
        <v>53</v>
      </c>
      <c r="AD72" s="9">
        <f t="shared" si="29"/>
        <v>16</v>
      </c>
      <c r="AE72" s="9" t="str">
        <f t="shared" si="33"/>
        <v>apr-2.gads</v>
      </c>
      <c r="AF72" s="3"/>
      <c r="AG72" s="3"/>
      <c r="AH72" s="3"/>
      <c r="AI72" s="3"/>
      <c r="AJ72" s="3"/>
      <c r="AK72" s="3"/>
      <c r="AL72" s="3"/>
      <c r="AM72" s="3"/>
    </row>
    <row r="73" spans="1:39" ht="12.75" customHeight="1" x14ac:dyDescent="0.25">
      <c r="A73" s="2"/>
      <c r="B73" s="3"/>
      <c r="C73" s="3"/>
      <c r="D73" s="110" t="s">
        <v>70</v>
      </c>
      <c r="E73" s="111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  <c r="R73" s="32"/>
      <c r="S73" s="25">
        <f t="shared" si="35"/>
        <v>0</v>
      </c>
      <c r="T73" s="33"/>
      <c r="U73" s="2"/>
      <c r="V73" s="38"/>
      <c r="W73" s="38"/>
      <c r="X73" s="3"/>
      <c r="Y73" s="3"/>
      <c r="Z73" s="3"/>
      <c r="AA73" s="3"/>
      <c r="AB73" s="9">
        <v>17</v>
      </c>
      <c r="AC73" s="9" t="s">
        <v>55</v>
      </c>
      <c r="AD73" s="9">
        <f t="shared" si="29"/>
        <v>17</v>
      </c>
      <c r="AE73" s="9" t="str">
        <f t="shared" si="33"/>
        <v>mai-2.gads</v>
      </c>
      <c r="AF73" s="3"/>
      <c r="AG73" s="3"/>
      <c r="AH73" s="3"/>
      <c r="AI73" s="3"/>
      <c r="AJ73" s="3"/>
      <c r="AK73" s="3"/>
      <c r="AL73" s="3"/>
      <c r="AM73" s="3"/>
    </row>
    <row r="74" spans="1:39" ht="12.75" customHeight="1" x14ac:dyDescent="0.25">
      <c r="A74" s="2"/>
      <c r="B74" s="3"/>
      <c r="C74" s="3"/>
      <c r="D74" s="110" t="s">
        <v>71</v>
      </c>
      <c r="E74" s="111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  <c r="R74" s="32"/>
      <c r="S74" s="25">
        <f t="shared" si="35"/>
        <v>0</v>
      </c>
      <c r="T74" s="33"/>
      <c r="U74" s="2"/>
      <c r="V74" s="38"/>
      <c r="W74" s="38"/>
      <c r="X74" s="3"/>
      <c r="Y74" s="3"/>
      <c r="Z74" s="3"/>
      <c r="AA74" s="3"/>
      <c r="AB74" s="9">
        <v>20</v>
      </c>
      <c r="AC74" s="9" t="s">
        <v>58</v>
      </c>
      <c r="AD74" s="9" t="e">
        <f>IF(#REF!=24,1,#REF!+1)</f>
        <v>#REF!</v>
      </c>
      <c r="AE74" s="9" t="e">
        <f t="shared" si="33"/>
        <v>#REF!</v>
      </c>
      <c r="AF74" s="3"/>
      <c r="AG74" s="3"/>
      <c r="AH74" s="3"/>
      <c r="AI74" s="3"/>
      <c r="AJ74" s="3"/>
      <c r="AK74" s="3"/>
      <c r="AL74" s="3"/>
      <c r="AM74" s="3"/>
    </row>
    <row r="75" spans="1:39" ht="12.75" customHeight="1" x14ac:dyDescent="0.25">
      <c r="A75" s="2"/>
      <c r="B75" s="3"/>
      <c r="C75" s="3"/>
      <c r="D75" s="110" t="s">
        <v>72</v>
      </c>
      <c r="E75" s="111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4"/>
      <c r="R75" s="32"/>
      <c r="S75" s="25">
        <f t="shared" si="35"/>
        <v>0</v>
      </c>
      <c r="T75" s="33"/>
      <c r="U75" s="2"/>
      <c r="V75" s="38"/>
      <c r="W75" s="38"/>
      <c r="X75" s="3"/>
      <c r="Y75" s="3"/>
      <c r="Z75" s="3"/>
      <c r="AA75" s="3"/>
      <c r="AB75" s="9">
        <v>21</v>
      </c>
      <c r="AC75" s="9" t="s">
        <v>59</v>
      </c>
      <c r="AD75" s="9" t="e">
        <f t="shared" ref="AD75:AD78" si="36">IF(AD74=24,1,AD74+1)</f>
        <v>#REF!</v>
      </c>
      <c r="AE75" s="9" t="e">
        <f t="shared" si="33"/>
        <v>#REF!</v>
      </c>
      <c r="AF75" s="3"/>
      <c r="AG75" s="3"/>
      <c r="AH75" s="3"/>
      <c r="AI75" s="3"/>
      <c r="AJ75" s="3"/>
      <c r="AK75" s="3"/>
      <c r="AL75" s="3"/>
      <c r="AM75" s="3"/>
    </row>
    <row r="76" spans="1:39" ht="12.75" customHeight="1" x14ac:dyDescent="0.25">
      <c r="A76" s="2"/>
      <c r="B76" s="3"/>
      <c r="C76" s="3"/>
      <c r="D76" s="110" t="s">
        <v>73</v>
      </c>
      <c r="E76" s="111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4"/>
      <c r="R76" s="32"/>
      <c r="S76" s="25">
        <f t="shared" si="35"/>
        <v>0</v>
      </c>
      <c r="T76" s="33"/>
      <c r="U76" s="2"/>
      <c r="V76" s="38"/>
      <c r="W76" s="38"/>
      <c r="X76" s="3"/>
      <c r="Y76" s="3"/>
      <c r="Z76" s="3"/>
      <c r="AA76" s="3"/>
      <c r="AB76" s="9">
        <v>22</v>
      </c>
      <c r="AC76" s="9" t="s">
        <v>61</v>
      </c>
      <c r="AD76" s="9" t="e">
        <f t="shared" si="36"/>
        <v>#REF!</v>
      </c>
      <c r="AE76" s="9" t="e">
        <f t="shared" si="33"/>
        <v>#REF!</v>
      </c>
      <c r="AF76" s="3"/>
      <c r="AG76" s="3"/>
      <c r="AH76" s="3"/>
      <c r="AI76" s="3"/>
      <c r="AJ76" s="3"/>
      <c r="AK76" s="3"/>
      <c r="AL76" s="3"/>
      <c r="AM76" s="3"/>
    </row>
    <row r="77" spans="1:39" ht="12.75" customHeight="1" x14ac:dyDescent="0.25">
      <c r="A77" s="2"/>
      <c r="B77" s="3"/>
      <c r="C77" s="3"/>
      <c r="D77" s="110" t="s">
        <v>74</v>
      </c>
      <c r="E77" s="111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4"/>
      <c r="R77" s="32"/>
      <c r="S77" s="25">
        <f t="shared" si="35"/>
        <v>0</v>
      </c>
      <c r="T77" s="33"/>
      <c r="U77" s="2"/>
      <c r="V77" s="38"/>
      <c r="W77" s="38"/>
      <c r="X77" s="3"/>
      <c r="Y77" s="3"/>
      <c r="Z77" s="3"/>
      <c r="AA77" s="3"/>
      <c r="AB77" s="9">
        <v>23</v>
      </c>
      <c r="AC77" s="9" t="s">
        <v>63</v>
      </c>
      <c r="AD77" s="9" t="e">
        <f t="shared" si="36"/>
        <v>#REF!</v>
      </c>
      <c r="AE77" s="9" t="e">
        <f t="shared" si="33"/>
        <v>#REF!</v>
      </c>
      <c r="AF77" s="3"/>
      <c r="AG77" s="3"/>
      <c r="AH77" s="3"/>
      <c r="AI77" s="3"/>
      <c r="AJ77" s="3"/>
      <c r="AK77" s="3"/>
      <c r="AL77" s="3"/>
      <c r="AM77" s="3"/>
    </row>
    <row r="78" spans="1:39" ht="12.75" customHeight="1" x14ac:dyDescent="0.25">
      <c r="A78" s="2"/>
      <c r="B78" s="3"/>
      <c r="C78" s="3"/>
      <c r="D78" s="112"/>
      <c r="E78" s="113"/>
      <c r="F78" s="43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90"/>
      <c r="R78" s="32"/>
      <c r="S78" s="25">
        <f t="shared" si="35"/>
        <v>0</v>
      </c>
      <c r="T78" s="33"/>
      <c r="U78" s="2"/>
      <c r="V78" s="38"/>
      <c r="W78" s="38"/>
      <c r="X78" s="3"/>
      <c r="Y78" s="3"/>
      <c r="Z78" s="3"/>
      <c r="AA78" s="3"/>
      <c r="AB78" s="9">
        <v>24</v>
      </c>
      <c r="AC78" s="9" t="s">
        <v>65</v>
      </c>
      <c r="AD78" s="9" t="e">
        <f t="shared" si="36"/>
        <v>#REF!</v>
      </c>
      <c r="AE78" s="9" t="e">
        <f t="shared" si="33"/>
        <v>#REF!</v>
      </c>
      <c r="AF78" s="3"/>
      <c r="AG78" s="3"/>
      <c r="AH78" s="3"/>
      <c r="AI78" s="3"/>
      <c r="AJ78" s="3"/>
      <c r="AK78" s="3"/>
      <c r="AL78" s="3"/>
      <c r="AM78" s="3"/>
    </row>
    <row r="79" spans="1:39" ht="12.75" customHeight="1" x14ac:dyDescent="0.25">
      <c r="A79" s="2"/>
      <c r="B79" s="3"/>
      <c r="C79" s="3"/>
      <c r="D79" s="96" t="s">
        <v>75</v>
      </c>
      <c r="E79" s="97"/>
      <c r="F79" s="91"/>
      <c r="G79" s="32">
        <f t="shared" ref="G79:Q79" si="37">F31-F71</f>
        <v>0</v>
      </c>
      <c r="H79" s="32">
        <f t="shared" si="37"/>
        <v>0</v>
      </c>
      <c r="I79" s="32">
        <f t="shared" si="37"/>
        <v>0</v>
      </c>
      <c r="J79" s="32">
        <f t="shared" si="37"/>
        <v>0</v>
      </c>
      <c r="K79" s="32">
        <f t="shared" si="37"/>
        <v>0</v>
      </c>
      <c r="L79" s="32">
        <f t="shared" si="37"/>
        <v>0</v>
      </c>
      <c r="M79" s="32">
        <f t="shared" si="37"/>
        <v>0</v>
      </c>
      <c r="N79" s="32">
        <f t="shared" si="37"/>
        <v>0</v>
      </c>
      <c r="O79" s="32">
        <f t="shared" si="37"/>
        <v>0</v>
      </c>
      <c r="P79" s="32">
        <f t="shared" si="37"/>
        <v>0</v>
      </c>
      <c r="Q79" s="32">
        <f t="shared" si="37"/>
        <v>0</v>
      </c>
      <c r="R79" s="32"/>
      <c r="S79" s="25">
        <f t="shared" si="35"/>
        <v>0</v>
      </c>
      <c r="T79" s="33"/>
      <c r="U79" s="2"/>
      <c r="V79" s="38"/>
      <c r="W79" s="38"/>
      <c r="X79" s="3"/>
      <c r="Y79" s="3"/>
      <c r="Z79" s="3"/>
      <c r="AA79" s="3"/>
      <c r="AB79" s="9">
        <v>1</v>
      </c>
      <c r="AC79" s="9" t="str">
        <f>LOOKUP(AB79,$AB$57:$AB$78,$AC$57:$AC$78)</f>
        <v>jan</v>
      </c>
      <c r="AD79" s="9"/>
      <c r="AE79" s="9" t="e">
        <f t="shared" si="33"/>
        <v>#N/A</v>
      </c>
      <c r="AF79" s="3"/>
      <c r="AG79" s="3"/>
      <c r="AH79" s="3"/>
      <c r="AI79" s="3"/>
      <c r="AJ79" s="3"/>
      <c r="AK79" s="3"/>
      <c r="AL79" s="3"/>
      <c r="AM79" s="3"/>
    </row>
    <row r="80" spans="1:39" ht="21.75" customHeight="1" thickBot="1" x14ac:dyDescent="0.3">
      <c r="A80" s="2"/>
      <c r="B80" s="3"/>
      <c r="C80" s="14"/>
      <c r="D80" s="92"/>
      <c r="E80" s="93" t="s">
        <v>76</v>
      </c>
      <c r="F80" s="64">
        <f t="shared" ref="F80:Q80" si="38">SUM(F35,F50,F65,F66:F79)</f>
        <v>0</v>
      </c>
      <c r="G80" s="64">
        <f t="shared" si="38"/>
        <v>0</v>
      </c>
      <c r="H80" s="64">
        <f t="shared" si="38"/>
        <v>0</v>
      </c>
      <c r="I80" s="64">
        <f t="shared" si="38"/>
        <v>0</v>
      </c>
      <c r="J80" s="64">
        <f t="shared" si="38"/>
        <v>0</v>
      </c>
      <c r="K80" s="64">
        <f t="shared" si="38"/>
        <v>0</v>
      </c>
      <c r="L80" s="64">
        <f t="shared" si="38"/>
        <v>0</v>
      </c>
      <c r="M80" s="64">
        <f t="shared" si="38"/>
        <v>0</v>
      </c>
      <c r="N80" s="64">
        <f t="shared" si="38"/>
        <v>0</v>
      </c>
      <c r="O80" s="64">
        <f t="shared" si="38"/>
        <v>0</v>
      </c>
      <c r="P80" s="64">
        <f t="shared" si="38"/>
        <v>0</v>
      </c>
      <c r="Q80" s="64">
        <f t="shared" si="38"/>
        <v>0</v>
      </c>
      <c r="R80" s="64"/>
      <c r="S80" s="64">
        <f>SUM(S35,S50,S65,S66:S79)</f>
        <v>0</v>
      </c>
      <c r="T80" s="33"/>
      <c r="U80" s="2"/>
      <c r="V80" s="8"/>
      <c r="W80" s="8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11.25" customHeight="1" thickTop="1" x14ac:dyDescent="0.25">
      <c r="A81" s="2"/>
      <c r="B81" s="3"/>
      <c r="C81" s="3"/>
      <c r="D81" s="3"/>
      <c r="E81" s="19" t="s">
        <v>77</v>
      </c>
      <c r="F81" s="25">
        <f t="shared" ref="F81:Q81" si="39">F32-F80</f>
        <v>0</v>
      </c>
      <c r="G81" s="25">
        <f t="shared" si="39"/>
        <v>0</v>
      </c>
      <c r="H81" s="25">
        <f t="shared" si="39"/>
        <v>0</v>
      </c>
      <c r="I81" s="25">
        <f t="shared" si="39"/>
        <v>0</v>
      </c>
      <c r="J81" s="25">
        <f t="shared" si="39"/>
        <v>0</v>
      </c>
      <c r="K81" s="25">
        <f t="shared" si="39"/>
        <v>0</v>
      </c>
      <c r="L81" s="25">
        <f t="shared" si="39"/>
        <v>0</v>
      </c>
      <c r="M81" s="25">
        <f t="shared" si="39"/>
        <v>0</v>
      </c>
      <c r="N81" s="25">
        <f t="shared" si="39"/>
        <v>0</v>
      </c>
      <c r="O81" s="25">
        <f t="shared" si="39"/>
        <v>0</v>
      </c>
      <c r="P81" s="25">
        <f t="shared" si="39"/>
        <v>0</v>
      </c>
      <c r="Q81" s="25">
        <f t="shared" si="39"/>
        <v>0</v>
      </c>
      <c r="R81" s="25"/>
      <c r="S81" s="25">
        <f>S32-S80</f>
        <v>0</v>
      </c>
      <c r="T81" s="33"/>
      <c r="U81" s="2"/>
      <c r="V81" s="8"/>
      <c r="W81" s="8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7.5" hidden="1" customHeight="1" x14ac:dyDescent="0.25">
      <c r="A82" s="2"/>
      <c r="B82" s="3"/>
      <c r="C82" s="3"/>
      <c r="D82" s="3"/>
      <c r="E82" s="38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5"/>
      <c r="S82" s="25"/>
      <c r="T82" s="33"/>
      <c r="U82" s="2"/>
      <c r="V82" s="38"/>
      <c r="W82" s="38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12.75" customHeight="1" x14ac:dyDescent="0.25">
      <c r="A83" s="2"/>
      <c r="B83" s="3"/>
      <c r="C83" s="3"/>
      <c r="D83" s="3"/>
      <c r="E83" s="19" t="s">
        <v>78</v>
      </c>
      <c r="F83" s="25">
        <f t="shared" ref="F83:Q83" si="40">F7+F32-F80</f>
        <v>0</v>
      </c>
      <c r="G83" s="25">
        <f t="shared" si="40"/>
        <v>0</v>
      </c>
      <c r="H83" s="25">
        <f t="shared" si="40"/>
        <v>0</v>
      </c>
      <c r="I83" s="25">
        <f t="shared" si="40"/>
        <v>0</v>
      </c>
      <c r="J83" s="25">
        <f t="shared" si="40"/>
        <v>0</v>
      </c>
      <c r="K83" s="25">
        <f t="shared" si="40"/>
        <v>0</v>
      </c>
      <c r="L83" s="25">
        <f t="shared" si="40"/>
        <v>0</v>
      </c>
      <c r="M83" s="25">
        <f t="shared" si="40"/>
        <v>0</v>
      </c>
      <c r="N83" s="25">
        <f t="shared" si="40"/>
        <v>0</v>
      </c>
      <c r="O83" s="25">
        <f t="shared" si="40"/>
        <v>0</v>
      </c>
      <c r="P83" s="25">
        <f t="shared" si="40"/>
        <v>0</v>
      </c>
      <c r="Q83" s="25">
        <f t="shared" si="40"/>
        <v>0</v>
      </c>
      <c r="R83" s="25"/>
      <c r="S83" s="25"/>
      <c r="T83" s="33"/>
      <c r="U83" s="2"/>
      <c r="V83" s="8"/>
      <c r="W83" s="8"/>
      <c r="X83" s="3"/>
      <c r="Y83" s="3"/>
      <c r="Z83" s="3"/>
      <c r="AA83" s="3"/>
      <c r="AB83" s="9"/>
      <c r="AC83" s="9"/>
      <c r="AD83" s="3"/>
      <c r="AE83" s="9"/>
      <c r="AF83" s="3"/>
      <c r="AG83" s="3"/>
      <c r="AH83" s="3"/>
      <c r="AI83" s="3"/>
      <c r="AJ83" s="3"/>
      <c r="AK83" s="3"/>
      <c r="AL83" s="3"/>
      <c r="AM83" s="3"/>
    </row>
    <row r="84" spans="1:39" ht="3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</row>
    <row r="85" spans="1:39" ht="12.75" hidden="1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2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12.75" hidden="1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2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12.75" hidden="1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12.75" hidden="1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12.75" hidden="1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12.75" hidden="1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2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12.75" hidden="1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12.75" hidden="1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12.75" hidden="1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2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12.75" hidden="1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12.75" hidden="1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12.75" hidden="1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12.75" hidden="1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12.75" hidden="1" customHeight="1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12.75" hidden="1" customHeight="1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12.75" hidden="1" customHeight="1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12.75" hidden="1" customHeight="1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12.75" hidden="1" customHeight="1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12.75" hidden="1" customHeight="1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12.75" hidden="1" customHeight="1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12.75" hidden="1" customHeight="1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12.75" hidden="1" customHeight="1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12.75" hidden="1" customHeight="1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12.75" hidden="1" customHeight="1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12.75" hidden="1" customHeight="1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12.75" hidden="1" customHeight="1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12.75" hidden="1" customHeight="1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12.75" hidden="1" customHeigh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12.75" hidden="1" customHeight="1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12.75" hidden="1" customHeight="1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12.75" hidden="1" customHeight="1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12.75" hidden="1" customHeight="1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12.75" hidden="1" customHeight="1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12.75" hidden="1" customHeight="1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12.75" hidden="1" customHeight="1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12.75" hidden="1" customHeight="1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12.75" hidden="1" customHeight="1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12.75" hidden="1" customHeight="1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12.75" hidden="1" customHeight="1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12.75" hidden="1" customHeight="1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12.75" hidden="1" customHeight="1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12.75" hidden="1" customHeight="1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12.75" hidden="1" customHeight="1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12.75" hidden="1" customHeight="1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12.75" hidden="1" customHeight="1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12.75" hidden="1" customHeight="1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12.75" hidden="1" customHeight="1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12.75" hidden="1" customHeight="1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12.75" hidden="1" customHeight="1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12.75" hidden="1" customHeight="1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12.75" hidden="1" customHeight="1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12.75" hidden="1" customHeight="1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12.75" hidden="1" customHeight="1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12.75" hidden="1" customHeight="1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12.75" hidden="1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12.75" hidden="1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12.75" hidden="1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12.75" hidden="1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12.75" hidden="1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12.75" hidden="1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12.75" hidden="1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12.75" hidden="1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12.75" hidden="1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12.75" hidden="1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12.75" hidden="1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12.75" hidden="1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12.75" hidden="1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12.75" hidden="1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12.75" hidden="1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12.75" hidden="1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12.75" hidden="1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12.75" hidden="1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2.75" hidden="1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12.75" hidden="1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12.75" hidden="1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12.75" hidden="1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12.75" hidden="1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12.75" hidden="1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12.75" hidden="1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12.75" hidden="1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12.75" hidden="1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12.75" hidden="1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12.75" hidden="1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12.75" hidden="1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12.75" hidden="1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12.75" hidden="1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12.75" hidden="1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12.75" hidden="1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12.75" hidden="1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12.75" hidden="1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12.75" hidden="1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2.75" hidden="1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12.75" hidden="1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12.75" hidden="1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12.75" hidden="1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12.75" hidden="1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12.75" hidden="1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12.75" hidden="1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12.75" hidden="1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12.75" hidden="1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12.75" hidden="1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12.75" hidden="1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12.75" hidden="1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12.75" hidden="1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12.75" hidden="1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12.75" hidden="1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12.75" hidden="1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12.75" hidden="1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12.75" hidden="1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12.75" hidden="1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12.75" hidden="1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12.75" hidden="1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12.75" hidden="1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12.75" hidden="1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13.5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13.5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50"/>
      <c r="Q200" s="3"/>
      <c r="R200" s="3"/>
      <c r="S200" s="3"/>
      <c r="T200" s="3"/>
      <c r="U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15.75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15.75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15.75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15.75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15.75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15.75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15.75" customHeight="1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15.75" customHeight="1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15.75" customHeight="1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15.75" customHeight="1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15.75" customHeight="1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15.75" customHeight="1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15.75" customHeight="1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15.75" customHeight="1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15.75" customHeight="1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15.75" customHeight="1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15.75" customHeight="1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15.75" customHeight="1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15.75" customHeight="1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15.75" customHeigh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15.75" customHeight="1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15.75" customHeight="1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15.75" customHeight="1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15.75" customHeight="1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15.75" customHeight="1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15.75" customHeight="1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15.75" customHeight="1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15.75" customHeight="1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15.75" customHeight="1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15.75" customHeight="1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15.75" customHeight="1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15.75" customHeight="1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15.75" customHeight="1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15.75" customHeight="1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15.75" customHeight="1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15.75" customHeight="1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15.75" customHeight="1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15.75" customHeight="1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15.75" customHeight="1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15.75" customHeight="1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15.75" customHeight="1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15.75" customHeight="1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15.75" customHeight="1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15.75" customHeight="1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15.75" customHeight="1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15.75" customHeight="1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15.75" customHeigh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15.75" customHeight="1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15.75" customHeight="1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15.75" customHeight="1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15.75" customHeight="1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15.75" customHeight="1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15.75" customHeight="1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15.75" customHeight="1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15.75" customHeight="1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15.75" customHeight="1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15.75" customHeight="1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15.75" customHeight="1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15.75" customHeight="1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15.75" customHeight="1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15.75" customHeight="1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15.75" customHeight="1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15.75" customHeight="1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15.75" customHeight="1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15.75" customHeight="1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15.75" customHeight="1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15.75" customHeight="1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15.75" customHeight="1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15.75" customHeight="1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15.75" customHeight="1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15.75" customHeight="1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15.75" customHeight="1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15.75" customHeight="1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15.75" customHeigh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15.75" customHeight="1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15.7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15.7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15.7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15.7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15.7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15.7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15.7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15.7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15.7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15.7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15.75" customHeight="1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15.75" customHeight="1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15.75" customHeight="1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15.75" customHeight="1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2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15.75" customHeight="1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2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15.75" customHeight="1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2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15.75" customHeight="1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2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15.75" customHeight="1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2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15.75" customHeight="1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2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15.75" customHeight="1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2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15.75" customHeight="1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2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15.75" customHeight="1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2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15.75" customHeight="1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2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15.75" customHeight="1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2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15.75" customHeight="1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2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15.75" customHeigh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2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15.75" customHeight="1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2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15.75" customHeight="1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2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15.75" customHeight="1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2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15.75" customHeight="1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2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15.75" customHeight="1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2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15.75" customHeight="1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2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15.75" customHeight="1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2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15.75" customHeight="1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2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15.75" customHeight="1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2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15.75" customHeight="1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2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15.75" customHeight="1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2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15.75" customHeight="1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2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15.75" customHeight="1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2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15.75" customHeight="1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2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15.75" customHeight="1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2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15.75" customHeight="1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2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15.75" customHeight="1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2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15.75" customHeight="1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2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15.75" customHeight="1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2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15.75" customHeight="1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2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15.75" customHeight="1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2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15.75" customHeight="1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2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15.75" customHeight="1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2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15.75" customHeight="1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2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15.75" customHeight="1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2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15.75" customHeight="1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2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15.75" customHeight="1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2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15.75" customHeight="1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2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15.75" customHeight="1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2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15.75" customHeight="1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2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15.75" customHeight="1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2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15.75" customHeight="1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2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15.75" customHeight="1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2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15.75" customHeight="1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2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15.75" customHeight="1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2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15.75" customHeight="1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2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15.75" customHeight="1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2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15.75" customHeight="1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2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15.75" customHeight="1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2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15.75" customHeight="1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2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15.75" customHeight="1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2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15.75" customHeight="1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2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15.75" customHeight="1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2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15.75" customHeight="1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2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15.75" customHeight="1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2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15.75" customHeight="1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2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15.75" customHeight="1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2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15.75" customHeight="1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2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15.75" customHeight="1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2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15.75" customHeight="1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2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15.75" customHeight="1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2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15.75" customHeight="1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2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15.75" customHeight="1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2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15.75" customHeight="1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2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15.75" customHeight="1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2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15.75" customHeight="1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2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15.75" customHeight="1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2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15.75" customHeight="1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2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15.75" customHeight="1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2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15.75" customHeight="1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2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15.75" customHeight="1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2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15.75" customHeight="1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2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15.75" customHeight="1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2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15.75" customHeight="1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2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15.75" customHeight="1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2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15.75" customHeight="1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2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15.75" customHeight="1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2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15.75" customHeight="1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2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15.75" customHeight="1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2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15.75" customHeight="1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2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15.75" customHeight="1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2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15.75" customHeight="1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2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15.75" customHeight="1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2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15.75" customHeight="1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2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15.75" customHeight="1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2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15.75" customHeight="1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2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15.75" customHeight="1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2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15.75" customHeight="1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2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15.75" customHeight="1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2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15.75" customHeight="1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2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15.75" customHeight="1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2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15.75" customHeight="1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2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15.75" customHeight="1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2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15.75" customHeight="1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15.75" customHeight="1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2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15.75" customHeight="1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2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15.75" customHeight="1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2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15.75" customHeight="1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2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15.75" customHeight="1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2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15.75" customHeight="1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2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15.75" customHeight="1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2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15.75" customHeight="1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2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15.75" customHeight="1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2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15.75" customHeight="1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2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15.75" customHeight="1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2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15.75" customHeight="1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2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15.75" customHeight="1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2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15.75" customHeight="1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2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15.75" customHeight="1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2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15.75" customHeight="1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2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15.75" customHeight="1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2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15.75" customHeight="1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2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15.75" customHeight="1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2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15.75" customHeight="1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2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15.75" customHeight="1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2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15.75" customHeight="1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2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15.75" customHeight="1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2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15.75" customHeight="1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2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15.75" customHeight="1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2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15.75" customHeight="1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2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15.75" customHeight="1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2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15.75" customHeight="1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2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15.75" customHeight="1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2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15.75" customHeight="1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2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15.75" customHeight="1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2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15.75" customHeight="1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2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15.75" customHeight="1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2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15.75" customHeight="1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2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15.75" customHeight="1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2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15.75" customHeight="1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2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15.75" customHeight="1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2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15.75" customHeight="1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2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15.75" customHeight="1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2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15.75" customHeight="1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2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15.75" customHeight="1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2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15.75" customHeight="1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2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15.75" customHeight="1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2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15.75" customHeight="1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2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15.75" customHeight="1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2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15.75" customHeight="1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2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15.75" customHeight="1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2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15.75" customHeight="1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2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15.75" customHeight="1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2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15.75" customHeight="1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2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15.75" customHeight="1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2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15.75" customHeight="1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2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15.75" customHeight="1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2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15.75" customHeight="1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2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15.75" customHeight="1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2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15.75" customHeight="1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2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15.75" customHeight="1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2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15.75" customHeight="1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2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15.75" customHeight="1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2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15.75" customHeight="1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2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15.75" customHeight="1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2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15.75" customHeight="1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2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15.75" customHeight="1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2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15.75" customHeight="1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2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15.75" customHeight="1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2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15.75" customHeight="1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2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15.75" customHeight="1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2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15.75" customHeight="1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2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15.75" customHeight="1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2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15.75" customHeight="1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2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15.75" customHeight="1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2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15.75" customHeight="1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2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15.75" customHeight="1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2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15.75" customHeight="1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2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15.75" customHeight="1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2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15.75" customHeight="1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2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15.75" customHeight="1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2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15.75" customHeight="1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2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15.75" customHeight="1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2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15.75" customHeight="1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2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15.75" customHeight="1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2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15.75" customHeight="1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2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15.75" customHeight="1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2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15.75" customHeight="1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2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15.75" customHeight="1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2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15.75" customHeight="1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2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15.75" customHeight="1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2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15.75" customHeight="1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2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15.75" customHeight="1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2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15.75" customHeight="1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2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15.75" customHeight="1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2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15.75" customHeight="1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2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15.75" customHeight="1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2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15.75" customHeight="1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2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15.75" customHeight="1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2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15.75" customHeight="1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2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15.75" customHeight="1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2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15.75" customHeight="1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2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15.75" customHeight="1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2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15.75" customHeight="1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2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15.75" customHeight="1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2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15.75" customHeight="1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2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15.75" customHeight="1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2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15.75" customHeight="1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2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15.75" customHeight="1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2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15.75" customHeight="1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2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15.75" customHeight="1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2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15.75" customHeight="1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2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15.75" customHeight="1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2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15.75" customHeight="1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2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15.75" customHeight="1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2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15.75" customHeight="1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2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15.75" customHeight="1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2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15.75" customHeight="1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2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15.75" customHeight="1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2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15.75" customHeight="1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2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15.75" customHeight="1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2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15.75" customHeight="1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2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15.75" customHeight="1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2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15.75" customHeight="1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2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15.75" customHeight="1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2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15.75" customHeight="1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2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15.75" customHeight="1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2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15.75" customHeight="1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2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15.75" customHeight="1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2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15.75" customHeight="1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2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15.75" customHeight="1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2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15.75" customHeight="1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2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15.75" customHeight="1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2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15.75" customHeight="1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2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15.75" customHeight="1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2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15.75" customHeight="1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2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15.75" customHeight="1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2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15.75" customHeight="1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2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15.75" customHeight="1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2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15.75" customHeight="1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2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15.75" customHeight="1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2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15.75" customHeight="1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2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15.75" customHeight="1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2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15.75" customHeight="1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2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15.75" customHeight="1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2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15.75" customHeight="1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2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15.75" customHeight="1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2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15.75" customHeight="1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2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15.75" customHeight="1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2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15.75" customHeight="1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2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15.75" customHeight="1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2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15.75" customHeight="1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2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15.75" customHeight="1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2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15.75" customHeight="1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2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15.75" customHeight="1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2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15.75" customHeight="1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2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15.75" customHeight="1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2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15.75" customHeight="1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2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15.75" customHeight="1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2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15.75" customHeight="1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2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15.75" customHeight="1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2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15.75" customHeight="1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2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15.75" customHeight="1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2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15.75" customHeight="1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2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15.75" customHeight="1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2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15.75" customHeight="1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15.75" customHeight="1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15.75" customHeight="1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15.75" customHeight="1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2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15.75" customHeight="1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2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15.75" customHeight="1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15.75" customHeight="1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15.75" customHeight="1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15.75" customHeight="1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15.75" customHeight="1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15.75" customHeight="1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15.75" customHeight="1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2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15.75" customHeight="1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15.75" customHeight="1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15.75" customHeight="1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15.75" customHeight="1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2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15.75" customHeight="1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2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15.75" customHeight="1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2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15.75" customHeight="1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15.75" customHeight="1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15.75" customHeight="1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15.75" customHeight="1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2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15.75" customHeight="1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2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15.75" customHeight="1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2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15.75" customHeight="1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15.75" customHeight="1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15.75" customHeight="1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15.75" customHeight="1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15.75" customHeight="1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15.75" customHeight="1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15.75" customHeight="1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2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15.75" customHeight="1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15.75" customHeight="1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15.75" customHeight="1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15.75" customHeight="1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2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15.75" customHeight="1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2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15.75" customHeight="1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2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15.75" customHeight="1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15.75" customHeight="1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15.75" customHeight="1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15.75" customHeight="1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2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15.75" customHeight="1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2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15.75" customHeight="1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2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15.75" customHeight="1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2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15.75" customHeight="1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2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15.75" customHeight="1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2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15.75" customHeight="1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2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15.75" customHeight="1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2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15.75" customHeight="1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2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15.75" customHeight="1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2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15.75" customHeight="1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2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15.75" customHeight="1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2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15.75" customHeight="1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2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15.75" customHeight="1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2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15.75" customHeight="1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2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15.75" customHeight="1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2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15.75" customHeight="1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2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15.75" customHeight="1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2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15.75" customHeight="1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2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15.75" customHeight="1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2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15.75" customHeight="1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2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15.75" customHeight="1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2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15.75" customHeight="1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2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15.75" customHeight="1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2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15.75" customHeight="1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2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15.75" customHeight="1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2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15.75" customHeight="1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2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15.75" customHeight="1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2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15.75" customHeight="1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2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15.75" customHeight="1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2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15.75" customHeight="1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2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15.75" customHeight="1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2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15.75" customHeight="1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2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15.75" customHeight="1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2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15.75" customHeight="1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2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15.75" customHeight="1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2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15.75" customHeight="1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2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15.75" customHeight="1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2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15.75" customHeight="1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2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15.75" customHeight="1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2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15.75" customHeight="1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2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15.75" customHeight="1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2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15.75" customHeight="1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2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15.75" customHeight="1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2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15.75" customHeight="1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2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15.75" customHeight="1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2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15.75" customHeight="1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2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15.75" customHeight="1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2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15.75" customHeight="1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2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15.75" customHeight="1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2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15.75" customHeight="1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2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15.75" customHeight="1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2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15.75" customHeight="1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15.75" customHeight="1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15.75" customHeight="1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15.75" customHeight="1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2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15.75" customHeight="1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2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15.75" customHeight="1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2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15.75" customHeight="1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2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15.75" customHeight="1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2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15.75" customHeight="1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2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15.75" customHeight="1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2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15.75" customHeight="1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2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15.75" customHeight="1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2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15.75" customHeight="1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2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15.75" customHeight="1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2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15.75" customHeight="1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2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15.75" customHeight="1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2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15.75" customHeight="1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2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15.75" customHeight="1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2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15.75" customHeight="1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15.75" customHeight="1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15.75" customHeight="1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15.75" customHeight="1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2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15.75" customHeight="1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2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15.75" customHeight="1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2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15.75" customHeight="1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2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15.75" customHeight="1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2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15.75" customHeight="1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2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15.75" customHeight="1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2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15.75" customHeight="1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2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15.75" customHeight="1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15.75" customHeight="1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15.75" customHeight="1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15.75" customHeight="1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15.75" customHeight="1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2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15.75" customHeight="1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15.75" customHeight="1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15.75" customHeight="1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15.75" customHeight="1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15.75" customHeight="1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2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15.75" customHeight="1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2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15.75" customHeight="1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2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15.75" customHeight="1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2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15.75" customHeight="1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2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15.75" customHeight="1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2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15.75" customHeight="1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2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15.75" customHeight="1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2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15.75" customHeight="1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2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15.75" customHeight="1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2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15.75" customHeight="1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2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15.75" customHeight="1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2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15.75" customHeight="1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2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15.75" customHeight="1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2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15.75" customHeight="1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2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15.75" customHeight="1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2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15.75" customHeight="1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2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15.75" customHeight="1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2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15.75" customHeight="1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2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15.75" customHeight="1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2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15.75" customHeight="1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2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15.75" customHeight="1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2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15.75" customHeight="1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2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15.75" customHeight="1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2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15.75" customHeight="1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2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15.75" customHeight="1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2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15.75" customHeight="1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2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15.75" customHeight="1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2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15.75" customHeight="1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2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15.75" customHeight="1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2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15.75" customHeight="1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2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15.75" customHeight="1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2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15.75" customHeight="1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2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15.75" customHeight="1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2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15.75" customHeight="1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2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15.75" customHeight="1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2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15.75" customHeight="1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2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15.75" customHeight="1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2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15.75" customHeight="1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2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15.75" customHeight="1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2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15.75" customHeight="1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2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15.75" customHeight="1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2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15.75" customHeight="1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2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15.75" customHeight="1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2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15.75" customHeight="1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2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15.75" customHeight="1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2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15.75" customHeight="1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2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15.75" customHeight="1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2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15.75" customHeight="1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2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15.75" customHeight="1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2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15.75" customHeight="1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2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15.75" customHeight="1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2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15.75" customHeight="1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2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15.75" customHeight="1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2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15.75" customHeight="1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2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15.75" customHeight="1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2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15.75" customHeight="1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2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15.75" customHeight="1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2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15.75" customHeight="1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2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15.75" customHeight="1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2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15.75" customHeight="1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2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15.75" customHeight="1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2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15.75" customHeight="1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2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15.75" customHeight="1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2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15.75" customHeight="1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2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15.75" customHeight="1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2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15.75" customHeight="1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2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15.75" customHeight="1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2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15.75" customHeight="1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2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15.75" customHeight="1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2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15.75" customHeight="1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2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15.75" customHeight="1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2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15.75" customHeight="1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2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15.75" customHeight="1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2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15.75" customHeight="1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2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15.75" customHeight="1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2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15.75" customHeight="1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15.75" customHeight="1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15.75" customHeight="1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15.75" customHeight="1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15.75" customHeight="1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15.75" customHeight="1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2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15.75" customHeight="1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15.75" customHeight="1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15.75" customHeight="1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15.75" customHeight="1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2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15.75" customHeight="1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2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15.75" customHeight="1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2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15.75" customHeight="1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2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15.75" customHeight="1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2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15.75" customHeight="1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15.75" customHeight="1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15.75" customHeight="1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2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15.75" customHeight="1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2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15.75" customHeight="1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2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15.75" customHeight="1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2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15.75" customHeight="1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2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15.75" customHeight="1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2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15.75" customHeight="1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2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15.75" customHeight="1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2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15.75" customHeight="1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2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15.75" customHeight="1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2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15.75" customHeight="1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2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15.75" customHeight="1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2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15.75" customHeight="1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2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15.75" customHeight="1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2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15.75" customHeight="1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2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15.75" customHeight="1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2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15.75" customHeight="1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2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15.75" customHeight="1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2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15.75" customHeight="1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2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15.75" customHeight="1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2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15.75" customHeight="1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2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15.75" customHeight="1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2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15.75" customHeight="1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2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15.75" customHeight="1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2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15.75" customHeight="1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2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15.75" customHeight="1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2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15.75" customHeight="1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2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15.75" customHeight="1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2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15.75" customHeight="1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2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15.75" customHeight="1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2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15.75" customHeight="1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2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15.75" customHeight="1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2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15.75" customHeight="1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2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15.75" customHeight="1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2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15.75" customHeight="1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2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15.75" customHeight="1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2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15.75" customHeight="1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2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15.75" customHeight="1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2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15.75" customHeight="1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2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15.75" customHeight="1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2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15.75" customHeight="1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2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15.75" customHeight="1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2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15.75" customHeight="1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2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15.75" customHeight="1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2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15.75" customHeight="1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2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15.75" customHeight="1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2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15.75" customHeight="1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2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15.75" customHeight="1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2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15.75" customHeight="1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2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15.75" customHeight="1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2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15.75" customHeight="1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2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15.75" customHeight="1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2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15.75" customHeight="1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2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15.75" customHeight="1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2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15.75" customHeight="1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2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15.75" customHeight="1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2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15.75" customHeight="1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2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15.75" customHeight="1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2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15.75" customHeight="1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2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15.75" customHeight="1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2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15.75" customHeight="1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2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15.75" customHeight="1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2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15.75" customHeight="1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2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15.75" customHeight="1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2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15.75" customHeight="1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2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15.75" customHeight="1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2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15.75" customHeight="1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2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15.75" customHeight="1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2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15.75" customHeight="1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2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15.75" customHeight="1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2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15.75" customHeight="1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2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15.75" customHeight="1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2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15.75" customHeight="1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2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15.75" customHeight="1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2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15.75" customHeight="1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2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15.75" customHeight="1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2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15.75" customHeight="1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2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15.75" customHeight="1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2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15.75" customHeight="1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2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15.75" customHeight="1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2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15.75" customHeight="1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2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15.75" customHeight="1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2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15.75" customHeight="1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2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15.75" customHeight="1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2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15.75" customHeight="1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2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15.75" customHeight="1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2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15.75" customHeight="1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2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15.75" customHeight="1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2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15.75" customHeight="1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2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15.75" customHeight="1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2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15.75" customHeight="1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2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15.75" customHeight="1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2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15.75" customHeight="1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2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15.75" customHeight="1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2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15.75" customHeight="1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2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15.75" customHeight="1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2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15.75" customHeight="1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2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15.75" customHeight="1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2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15.75" customHeight="1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2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15.75" customHeight="1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2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15.75" customHeight="1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2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15.75" customHeight="1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2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15.75" customHeight="1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2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15.75" customHeight="1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2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15.75" customHeight="1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2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15.75" customHeight="1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2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15.75" customHeight="1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2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15.75" customHeight="1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2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15.75" customHeight="1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2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15.75" customHeight="1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2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15.75" customHeight="1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2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15.75" customHeight="1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2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15.75" customHeight="1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2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15.75" customHeight="1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2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15.75" customHeight="1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2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15.75" customHeight="1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2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15.75" customHeight="1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2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15.75" customHeight="1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2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15.75" customHeight="1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2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15.75" customHeight="1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2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15.75" customHeight="1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2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15.75" customHeight="1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2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15.75" customHeight="1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2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15.75" customHeight="1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2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15.75" customHeight="1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2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15.75" customHeight="1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2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15.75" customHeight="1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2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15.75" customHeight="1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2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15.75" customHeight="1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2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15.75" customHeight="1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2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15.75" customHeight="1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2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15.75" customHeight="1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2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15.75" customHeight="1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2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15.75" customHeight="1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2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15.75" customHeight="1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2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15.75" customHeight="1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2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15.75" customHeight="1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2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15.75" customHeight="1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2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15.75" customHeight="1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2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15.75" customHeight="1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2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15.75" customHeight="1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2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15.75" customHeight="1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2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15.75" customHeight="1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2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15.75" customHeight="1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2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15.75" customHeight="1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2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15.75" customHeight="1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2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15.75" customHeight="1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2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15.75" customHeight="1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2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15.75" customHeight="1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2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15.75" customHeight="1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2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15.75" customHeight="1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2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15.75" customHeight="1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2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15.75" customHeight="1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2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15.75" customHeight="1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2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15.75" customHeight="1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2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15.75" customHeight="1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2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15.75" customHeight="1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2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15.75" customHeight="1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2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15.75" customHeight="1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2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15.75" customHeight="1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2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15.75" customHeight="1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2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15.75" customHeight="1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2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15.75" customHeight="1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2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15.75" customHeight="1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2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15.75" customHeight="1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2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15.75" customHeight="1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2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15.75" customHeight="1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2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15.75" customHeight="1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2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15.75" customHeight="1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2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15.75" customHeight="1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2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15.75" customHeight="1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2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15.75" customHeight="1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2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15.75" customHeight="1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2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15.75" customHeight="1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2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15.75" customHeight="1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2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15.75" customHeight="1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2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15.75" customHeight="1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2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15.75" customHeight="1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2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15.75" customHeight="1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2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15.75" customHeight="1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2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15.75" customHeight="1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2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15.75" customHeight="1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2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15.75" customHeight="1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2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15.75" customHeight="1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2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15.75" customHeight="1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2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15.75" customHeight="1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2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15.75" customHeight="1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2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15.75" customHeight="1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2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15.75" customHeight="1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2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15.75" customHeight="1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2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15.75" customHeight="1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2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15.75" customHeight="1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2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15.75" customHeight="1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2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15.75" customHeight="1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2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15.75" customHeight="1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2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15.75" customHeight="1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2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15.75" customHeight="1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2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15.75" customHeight="1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2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15.75" customHeight="1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2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15.75" customHeight="1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15.75" customHeight="1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15.75" customHeight="1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15.75" customHeight="1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15.75" customHeight="1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15.75" customHeight="1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15.75" customHeight="1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15.75" customHeight="1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15.75" customHeight="1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15.75" customHeight="1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2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15.75" customHeight="1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15.75" customHeight="1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15.75" customHeight="1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15.75" customHeight="1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2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15.75" customHeight="1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15.75" customHeight="1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15.75" customHeight="1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2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15.75" customHeight="1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2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15.75" customHeight="1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2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15.75" customHeight="1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2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15.75" customHeight="1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2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15.75" customHeight="1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2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15.75" customHeight="1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2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15.75" customHeight="1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2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15.75" customHeight="1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2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15.75" customHeight="1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2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15.75" customHeight="1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2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15.75" customHeight="1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15.75" customHeight="1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15.75" customHeight="1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15.75" customHeight="1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2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15.75" customHeight="1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2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15.75" customHeight="1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</sheetData>
  <mergeCells count="13">
    <mergeCell ref="D79:E79"/>
    <mergeCell ref="C3:D3"/>
    <mergeCell ref="F3:H3"/>
    <mergeCell ref="J3:O3"/>
    <mergeCell ref="F4:H4"/>
    <mergeCell ref="D71:E71"/>
    <mergeCell ref="D72:E72"/>
    <mergeCell ref="D73:E73"/>
    <mergeCell ref="D74:E74"/>
    <mergeCell ref="D75:E75"/>
    <mergeCell ref="D76:E76"/>
    <mergeCell ref="D77:E77"/>
    <mergeCell ref="D78:E78"/>
  </mergeCells>
  <conditionalFormatting sqref="F81:Q81 S81 F83:Q83 S83">
    <cfRule type="cellIs" dxfId="1" priority="1" operator="greaterThanOrEqual">
      <formula>0</formula>
    </cfRule>
    <cfRule type="cellIs" dxfId="0" priority="2" operator="lessThan">
      <formula>0</formula>
    </cfRule>
  </conditionalFormatting>
  <dataValidations count="2">
    <dataValidation type="list" allowBlank="1" showInputMessage="1" showErrorMessage="1" prompt="Nepareiza Vērtība! - Lūdzu izvēlieties PVN vērtību no izvēlnes!   " sqref="E9:E10" xr:uid="{00000000-0002-0000-0600-000000000000}">
      <formula1>"0.0,0.12,0.21"</formula1>
    </dataValidation>
    <dataValidation type="decimal" operator="greaterThan" allowBlank="1" showInputMessage="1" showErrorMessage="1" prompt="Nepareizs skaitļa formāts! - Laukā drīkst ievadīt tikai skaitli!" sqref="F36:Q36" xr:uid="{00000000-0002-0000-0600-000001000000}">
      <formula1>-1000000</formula1>
    </dataValidation>
  </dataValidations>
  <pageMargins left="0.7" right="0.7" top="0.75" bottom="0.75" header="0" footer="0"/>
  <pageSetup orientation="landscape"/>
  <headerFooter>
    <oddHeader>&amp;R Naudas plūsma 1.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NP1gads</vt:lpstr>
      <vt:lpstr>NP_2_gads</vt:lpstr>
      <vt:lpstr>NP_3_gads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Agrita Luža</cp:lastModifiedBy>
  <dcterms:created xsi:type="dcterms:W3CDTF">2019-07-31T17:50:12Z</dcterms:created>
  <dcterms:modified xsi:type="dcterms:W3CDTF">2026-03-08T14:35:29Z</dcterms:modified>
  <cp:category/>
</cp:coreProperties>
</file>