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ans disks\No_servera\Patēriņu dati\Pubicējamie dati GNP mājaslapā\"/>
    </mc:Choice>
  </mc:AlternateContent>
  <xr:revisionPtr revIDLastSave="0" documentId="13_ncr:1_{99EE7333-8F35-4FA2-9B40-FA2A1E686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4" i="1"/>
  <c r="K5" i="1"/>
  <c r="K4" i="1"/>
  <c r="I5" i="1"/>
  <c r="J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J4" i="1"/>
  <c r="I4" i="1"/>
</calcChain>
</file>

<file path=xl/sharedStrings.xml><?xml version="1.0" encoding="utf-8"?>
<sst xmlns="http://schemas.openxmlformats.org/spreadsheetml/2006/main" count="518" uniqueCount="112">
  <si>
    <t>Adrese</t>
  </si>
  <si>
    <r>
      <t>Aprēķinā pieņemtā platība (m</t>
    </r>
    <r>
      <rPr>
        <b/>
        <vertAlign val="superscript"/>
        <sz val="14"/>
        <color theme="1"/>
        <rFont val="Calibri"/>
        <family val="2"/>
        <charset val="186"/>
      </rPr>
      <t>2</t>
    </r>
    <r>
      <rPr>
        <b/>
        <sz val="14"/>
        <color theme="1"/>
        <rFont val="Calibri"/>
        <family val="2"/>
        <charset val="186"/>
      </rPr>
      <t>)</t>
    </r>
  </si>
  <si>
    <t>Gulbene, Skolas iela 8A</t>
  </si>
  <si>
    <t>Gulbene, Skolas iela 1</t>
  </si>
  <si>
    <t>Gulbene, Rīgas iela 39</t>
  </si>
  <si>
    <t>Stāķi, Stāķi 11</t>
  </si>
  <si>
    <t>Stāķi, Stāķi 3</t>
  </si>
  <si>
    <t>Gulbene, Rīgas iela 32</t>
  </si>
  <si>
    <t>Gulbene, Pamatu iela 10</t>
  </si>
  <si>
    <t xml:space="preserve">Lizums, Aptieka </t>
  </si>
  <si>
    <t>Galgauska, "Veiši"</t>
  </si>
  <si>
    <t>Gulbene, Pamatu iela 5</t>
  </si>
  <si>
    <t>Gulbene, Skolas iela 5/1</t>
  </si>
  <si>
    <t>Gulbene, Ābeļu iela 17/B</t>
  </si>
  <si>
    <t>Gulbene, Nākotnes iela 2/3</t>
  </si>
  <si>
    <t xml:space="preserve">Lizums, Parka iela 15/1 </t>
  </si>
  <si>
    <t xml:space="preserve">Stāķi, Stāķi 16 </t>
  </si>
  <si>
    <t>Gulbene, O.Kalpaka iela 46</t>
  </si>
  <si>
    <t>Gulbene, Lazdu iela 7A</t>
  </si>
  <si>
    <t>Gulbene, Gaitnieku iela 1A</t>
  </si>
  <si>
    <t>Gulbene, Nākotnes iela 2/5</t>
  </si>
  <si>
    <t>Lejasciems, Rīgas iela 20A</t>
  </si>
  <si>
    <t xml:space="preserve">Lizums, Parka iela 5 </t>
  </si>
  <si>
    <t>Gulbene, Līkā iela 28 3-4 k/t</t>
  </si>
  <si>
    <t>Gulbene, Rīgas iela 27korp.1</t>
  </si>
  <si>
    <t>Gulbene, Līkā iela 25A</t>
  </si>
  <si>
    <t>Gulbene, Skolas iela 5/6</t>
  </si>
  <si>
    <t>Gulbene, Rīgas iela 19</t>
  </si>
  <si>
    <t>Lizums, Parka iela 11</t>
  </si>
  <si>
    <t xml:space="preserve">Šķieneri, Šķieneri 10 - 1 </t>
  </si>
  <si>
    <t>Gulbene, Līkā iela 28 1-2 k/t</t>
  </si>
  <si>
    <t>Gulbene, O.Kalpaka iela 17A</t>
  </si>
  <si>
    <t xml:space="preserve">Šķieneri, Šķieneri 10 - 2 </t>
  </si>
  <si>
    <t>Gulbene, Ābeļu iela 13</t>
  </si>
  <si>
    <t>Gulbene, Bišu iela 4</t>
  </si>
  <si>
    <t xml:space="preserve">Gulbene, O.Kalpaka iela 45 </t>
  </si>
  <si>
    <t xml:space="preserve">Lizums, Parka iela 15/2 </t>
  </si>
  <si>
    <t xml:space="preserve">Šķieneri, Šķieneri 7 </t>
  </si>
  <si>
    <t>Gulbene, Skolas iela 5/4</t>
  </si>
  <si>
    <t>Gulbene, Skolas iela 1/A</t>
  </si>
  <si>
    <t xml:space="preserve">Gulbene, Nākotnes iela 2/4 </t>
  </si>
  <si>
    <t xml:space="preserve">Lizums, Parka iela 13 </t>
  </si>
  <si>
    <t>Gulbene, Nākotnes iela 2/9</t>
  </si>
  <si>
    <t>Lizums, Parka iela 1</t>
  </si>
  <si>
    <t>Gulbene, Rīgas iela 51</t>
  </si>
  <si>
    <t>Gulbene, Nākotnes iela 2/6</t>
  </si>
  <si>
    <t>Gulbene, Lazdu iela 11</t>
  </si>
  <si>
    <t>Beļava, Vienības iela 5</t>
  </si>
  <si>
    <t>Gulbene, Nākotnes iela 2/8</t>
  </si>
  <si>
    <t>Gulbene, Ābeļu iela 9</t>
  </si>
  <si>
    <t xml:space="preserve">Lizums, Parka iela 3 </t>
  </si>
  <si>
    <t xml:space="preserve">Sinole, "Gaujmalas" </t>
  </si>
  <si>
    <t>Gulbene, Nākotnes iela 2/2</t>
  </si>
  <si>
    <t>Gulbene, Brīvības iela 24</t>
  </si>
  <si>
    <t>Gulbene, Skolas iela 5/9</t>
  </si>
  <si>
    <t xml:space="preserve">Stāķi, Stāķi 15 </t>
  </si>
  <si>
    <t>Gulbene, Skolas iela 5/8</t>
  </si>
  <si>
    <t xml:space="preserve">Lizums, "Elektra" </t>
  </si>
  <si>
    <t xml:space="preserve">Stari, Dārza iela 11 </t>
  </si>
  <si>
    <t>Gulbene, Lazdu iela 13</t>
  </si>
  <si>
    <t xml:space="preserve">Lizums, Parka iela 15/3 </t>
  </si>
  <si>
    <t xml:space="preserve">Gulbene, Skolas iela 5/7 </t>
  </si>
  <si>
    <t>Gulbene, Rīgas iela 58/A</t>
  </si>
  <si>
    <t>Lejasciems, Annas Sakses iela 1 K1</t>
  </si>
  <si>
    <t>Gulbene, Gaitnieku iela 10</t>
  </si>
  <si>
    <t>Lejasciems, Annas Sakses iela 1 K2</t>
  </si>
  <si>
    <t>Stari, Dārza iela 15</t>
  </si>
  <si>
    <t>Lejasciems, Annas Sakses iela 3</t>
  </si>
  <si>
    <t>Gulbene, Skolas iela 5/3</t>
  </si>
  <si>
    <t xml:space="preserve">Šķieneri, Šķieneri 8 </t>
  </si>
  <si>
    <t>Gulbene, Rīgas iela 25</t>
  </si>
  <si>
    <t>Gulbene, Ābeļu iela 7</t>
  </si>
  <si>
    <t>Gulbene, Skolas iela 5/2</t>
  </si>
  <si>
    <t>Gulbene, Skolas iela 5/5</t>
  </si>
  <si>
    <t>Gulbene, Nākotnes iela 2/1</t>
  </si>
  <si>
    <t>Gulbene, Pamatu iela 2</t>
  </si>
  <si>
    <t xml:space="preserve">Šķieneri, Šķieneri 3 </t>
  </si>
  <si>
    <t>Gulbene, Bišu iela 8</t>
  </si>
  <si>
    <t xml:space="preserve">Stāķi, Stāķi 19 </t>
  </si>
  <si>
    <t>Gulbene, Rīgas iela 27korp.2</t>
  </si>
  <si>
    <t>Gulbene, Rīgas iela 56</t>
  </si>
  <si>
    <t>Lejasciems, Rīgas iela 19A S2</t>
  </si>
  <si>
    <t xml:space="preserve">Gulbene, Nākotnes iela 2/7 </t>
  </si>
  <si>
    <t>Gulbene, O.Kalpaka iela 47</t>
  </si>
  <si>
    <t>Gulbene, Rīgas iela 58</t>
  </si>
  <si>
    <t>Stāķi, Stāķi 18</t>
  </si>
  <si>
    <t>Gulbene, Ābeļu iela 1</t>
  </si>
  <si>
    <t xml:space="preserve">Šķieneri, Šķieneri 9 </t>
  </si>
  <si>
    <t xml:space="preserve">Gulbene, Rīgas iela 19/A </t>
  </si>
  <si>
    <t>Lizums, "Krejotava"</t>
  </si>
  <si>
    <t xml:space="preserve">Šķieneri, Šķieneri 6 </t>
  </si>
  <si>
    <t>Lejasciems, Rīgas iela 19A S1</t>
  </si>
  <si>
    <t>Stari, Dārza iela 13</t>
  </si>
  <si>
    <t xml:space="preserve">Stāķi, Stāķi 4 </t>
  </si>
  <si>
    <t xml:space="preserve">Šķieneri, Šķieneri 2 </t>
  </si>
  <si>
    <t>Gulbene, Līkā iela 10</t>
  </si>
  <si>
    <t>Lejasciems, Rīgas iela 19B S1</t>
  </si>
  <si>
    <t>Aduliena, Aduliena 1</t>
  </si>
  <si>
    <t>Lejasciems, Rīgas iela 19B S2</t>
  </si>
  <si>
    <t xml:space="preserve">Stāķi, Stāķi 2 </t>
  </si>
  <si>
    <t>Gulbene, Rīgas iela 59</t>
  </si>
  <si>
    <t>Enerģijas patēriņš (MWh/mēnesī)</t>
  </si>
  <si>
    <r>
      <t>Rentabilitāte (EUR/m</t>
    </r>
    <r>
      <rPr>
        <b/>
        <i/>
        <vertAlign val="superscript"/>
        <sz val="11"/>
        <color theme="1"/>
        <rFont val="Calibri"/>
        <family val="2"/>
        <charset val="186"/>
      </rPr>
      <t>2</t>
    </r>
    <r>
      <rPr>
        <b/>
        <i/>
        <sz val="11"/>
        <color theme="1"/>
        <rFont val="Calibri"/>
        <family val="2"/>
        <charset val="186"/>
      </rPr>
      <t>/mēnesī) bez PVN</t>
    </r>
  </si>
  <si>
    <t>Janvāris</t>
  </si>
  <si>
    <t>Februāris</t>
  </si>
  <si>
    <t>Marts</t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</si>
  <si>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Janvārī</t>
    </r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</si>
  <si>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Martā</t>
    </r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</si>
  <si>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Februārī</t>
    </r>
  </si>
  <si>
    <t>Izmaksas (EUR/mēnesī) bez PVN</t>
  </si>
  <si>
    <r>
      <t>Īpatnējā siltumenerģija 2026. gada 1. ceturksnis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</si>
  <si>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2026. gada kopsavilkums, par patērēto siltumenerģiju daudzdzīvokļu ēkās Gulbenes novadā (1. ceturksnis)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</si>
</sst>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20"/>
      <color theme="1"/>
      <name val="Calibri"/>
      <family val="2"/>
      <charset val="186"/>
    </font>
    <font>
      <b/>
      <vertAlign val="superscript"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</font>
    <font>
      <b/>
      <vertAlign val="superscript"/>
      <sz val="14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</font>
    <font>
      <b/>
      <i/>
      <vertAlign val="superscript"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4">
    <xf numFmtId="0" fontId="0" fillId="0" borderId="0" xfId="0"/>
    <xf numFmtId="44" fontId="3" fillId="0" borderId="6" xfId="1" applyFont="1" applyFill="1" applyBorder="1" applyAlignment="1">
      <alignment horizontal="center" vertical="center"/>
    </xf>
    <xf numFmtId="44" fontId="3" fillId="0" borderId="7" xfId="1" applyFont="1" applyFill="1" applyBorder="1" applyAlignment="1">
      <alignment horizontal="center" vertical="center"/>
    </xf>
    <xf numFmtId="44" fontId="3" fillId="0" borderId="10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4" fontId="1" fillId="0" borderId="14" xfId="1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4" fontId="3" fillId="0" borderId="11" xfId="1" applyFont="1" applyFill="1" applyBorder="1" applyAlignment="1">
      <alignment horizontal="center" vertical="center"/>
    </xf>
    <xf numFmtId="44" fontId="3" fillId="0" borderId="15" xfId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44" fontId="3" fillId="0" borderId="8" xfId="1" applyFont="1" applyFill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  <xf numFmtId="44" fontId="3" fillId="0" borderId="16" xfId="1" applyFont="1" applyFill="1" applyBorder="1" applyAlignment="1">
      <alignment horizontal="center" vertical="center"/>
    </xf>
    <xf numFmtId="44" fontId="3" fillId="0" borderId="5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44" fontId="1" fillId="0" borderId="13" xfId="1" applyFont="1" applyFill="1" applyBorder="1" applyAlignment="1">
      <alignment vertical="center"/>
    </xf>
    <xf numFmtId="44" fontId="1" fillId="0" borderId="15" xfId="1" applyFont="1" applyFill="1" applyBorder="1" applyAlignment="1">
      <alignment vertical="center"/>
    </xf>
    <xf numFmtId="2" fontId="0" fillId="0" borderId="11" xfId="0" applyNumberFormat="1" applyBorder="1"/>
    <xf numFmtId="2" fontId="0" fillId="0" borderId="15" xfId="0" applyNumberFormat="1" applyBorder="1"/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0" fillId="0" borderId="22" xfId="0" applyNumberFormat="1" applyBorder="1"/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'1.cet'!$R$4:$R$102</c:f>
              <c:strCache>
                <c:ptCount val="99"/>
                <c:pt idx="0">
                  <c:v>Stāķi, Stāķi 3</c:v>
                </c:pt>
                <c:pt idx="1">
                  <c:v>Gulbene, Skolas iela 1</c:v>
                </c:pt>
                <c:pt idx="2">
                  <c:v>Stāķi, Stāķi 11</c:v>
                </c:pt>
                <c:pt idx="3">
                  <c:v>Gulbene, Rīgas iela 32</c:v>
                </c:pt>
                <c:pt idx="4">
                  <c:v>Gulbene, Rīgas iela 39</c:v>
                </c:pt>
                <c:pt idx="5">
                  <c:v>Gulbene, Nākotnes iela 2/3</c:v>
                </c:pt>
                <c:pt idx="6">
                  <c:v>Lejasciems, Rīgas iela 20A</c:v>
                </c:pt>
                <c:pt idx="7">
                  <c:v>Gulbene, Skolas iela 5/1</c:v>
                </c:pt>
                <c:pt idx="8">
                  <c:v>Stāķi, Stāķi 16 </c:v>
                </c:pt>
                <c:pt idx="9">
                  <c:v>Galgauska, "Veiši"</c:v>
                </c:pt>
                <c:pt idx="10">
                  <c:v>Gulbene, Pamatu iela 10</c:v>
                </c:pt>
                <c:pt idx="11">
                  <c:v>Gulbene, O.Kalpaka iela 46</c:v>
                </c:pt>
                <c:pt idx="12">
                  <c:v>Gulbene, Nākotnes iela 2/5</c:v>
                </c:pt>
                <c:pt idx="13">
                  <c:v>Gulbene, Pamatu iela 5</c:v>
                </c:pt>
                <c:pt idx="14">
                  <c:v>Gulbene, Lazdu iela 7A</c:v>
                </c:pt>
                <c:pt idx="15">
                  <c:v>Gulbene, Gaitnieku iela 1A</c:v>
                </c:pt>
                <c:pt idx="16">
                  <c:v>Gulbene, Ābeļu iela 17/B</c:v>
                </c:pt>
                <c:pt idx="17">
                  <c:v>Gulbene, Līkā iela 28 3-4 k/t</c:v>
                </c:pt>
                <c:pt idx="18">
                  <c:v>Gulbene, Līkā iela 28 1-2 k/t</c:v>
                </c:pt>
                <c:pt idx="19">
                  <c:v>Šķieneri, Šķieneri 10 - 2 </c:v>
                </c:pt>
                <c:pt idx="20">
                  <c:v>Lejasciems, Annas Sakses iela 3</c:v>
                </c:pt>
                <c:pt idx="21">
                  <c:v>Gulbene, Ābeļu iela 13</c:v>
                </c:pt>
                <c:pt idx="22">
                  <c:v>Gulbene, Skolas iela 5/6</c:v>
                </c:pt>
                <c:pt idx="23">
                  <c:v>Gulbene, Rīgas iela 19</c:v>
                </c:pt>
                <c:pt idx="24">
                  <c:v>Gulbene, Līkā iela 25A</c:v>
                </c:pt>
                <c:pt idx="25">
                  <c:v>Gulbene, O.Kalpaka iela 17A</c:v>
                </c:pt>
                <c:pt idx="26">
                  <c:v>Gulbene, Rīgas iela 51</c:v>
                </c:pt>
                <c:pt idx="27">
                  <c:v>Gulbene, Nākotnes iela 2/9</c:v>
                </c:pt>
                <c:pt idx="28">
                  <c:v>Gulbene, Skolas iela 8A</c:v>
                </c:pt>
                <c:pt idx="29">
                  <c:v>Sinole, "Gaujmalas" </c:v>
                </c:pt>
                <c:pt idx="30">
                  <c:v>Lizums, Aptieka </c:v>
                </c:pt>
                <c:pt idx="31">
                  <c:v>Gulbene, Ābeļu iela 9</c:v>
                </c:pt>
                <c:pt idx="32">
                  <c:v>Gulbene, Bišu iela 4</c:v>
                </c:pt>
                <c:pt idx="33">
                  <c:v>Gulbene, Rīgas iela 27korp.1</c:v>
                </c:pt>
                <c:pt idx="34">
                  <c:v>Šķieneri, Šķieneri 7 </c:v>
                </c:pt>
                <c:pt idx="35">
                  <c:v>Gulbene, Skolas iela 5/4</c:v>
                </c:pt>
                <c:pt idx="36">
                  <c:v>Gulbene, Nākotnes iela 2/2</c:v>
                </c:pt>
                <c:pt idx="37">
                  <c:v>Gulbene, Skolas iela 5/8</c:v>
                </c:pt>
                <c:pt idx="38">
                  <c:v>Gulbene, O.Kalpaka iela 45 </c:v>
                </c:pt>
                <c:pt idx="39">
                  <c:v>Gulbene, Nākotnes iela 2/8</c:v>
                </c:pt>
                <c:pt idx="40">
                  <c:v>Gulbene, Lazdu iela 11</c:v>
                </c:pt>
                <c:pt idx="41">
                  <c:v>Gulbene, Skolas iela 5/9</c:v>
                </c:pt>
                <c:pt idx="42">
                  <c:v>Gulbene, Nākotnes iela 2/4 </c:v>
                </c:pt>
                <c:pt idx="43">
                  <c:v>Gulbene, Nākotnes iela 2/6</c:v>
                </c:pt>
                <c:pt idx="44">
                  <c:v>Gulbene, Rīgas iela 27korp.2</c:v>
                </c:pt>
                <c:pt idx="45">
                  <c:v>Šķieneri, Šķieneri 10 - 1 </c:v>
                </c:pt>
                <c:pt idx="46">
                  <c:v>Gulbene, Skolas iela 5/2</c:v>
                </c:pt>
                <c:pt idx="47">
                  <c:v>Gulbene, Skolas iela 1/A</c:v>
                </c:pt>
                <c:pt idx="48">
                  <c:v>Lejasciems, Annas Sakses iela 1 K1</c:v>
                </c:pt>
                <c:pt idx="49">
                  <c:v>Gulbene, Rīgas iela 58/A</c:v>
                </c:pt>
                <c:pt idx="50">
                  <c:v>Gulbene, Rīgas iela 25</c:v>
                </c:pt>
                <c:pt idx="51">
                  <c:v>Beļava, Vienības iela 5</c:v>
                </c:pt>
                <c:pt idx="52">
                  <c:v>Stāķi, Stāķi 15 </c:v>
                </c:pt>
                <c:pt idx="53">
                  <c:v>Gulbene, Gaitnieku iela 10</c:v>
                </c:pt>
                <c:pt idx="54">
                  <c:v>Gulbene, Lazdu iela 13</c:v>
                </c:pt>
                <c:pt idx="55">
                  <c:v>Gulbene, Brīvības iela 24</c:v>
                </c:pt>
                <c:pt idx="56">
                  <c:v>Gulbene, Skolas iela 5/7 </c:v>
                </c:pt>
                <c:pt idx="57">
                  <c:v>Gulbene, Skolas iela 5/3</c:v>
                </c:pt>
                <c:pt idx="58">
                  <c:v>Gulbene, Ābeļu iela 7</c:v>
                </c:pt>
                <c:pt idx="59">
                  <c:v>Gulbene, Nākotnes iela 2/7 </c:v>
                </c:pt>
                <c:pt idx="60">
                  <c:v>Lejasciems, Annas Sakses iela 1 K2</c:v>
                </c:pt>
                <c:pt idx="61">
                  <c:v>Stāķi, Stāķi 19 </c:v>
                </c:pt>
                <c:pt idx="62">
                  <c:v>Gulbene, O.Kalpaka iela 47</c:v>
                </c:pt>
                <c:pt idx="63">
                  <c:v>Stāķi, Stāķi 18</c:v>
                </c:pt>
                <c:pt idx="64">
                  <c:v>Lizums, Parka iela 5 </c:v>
                </c:pt>
                <c:pt idx="65">
                  <c:v>Gulbene, Skolas iela 5/5</c:v>
                </c:pt>
                <c:pt idx="66">
                  <c:v>Stari, Dārza iela 15</c:v>
                </c:pt>
                <c:pt idx="67">
                  <c:v>Stāķi, Stāķi 4 </c:v>
                </c:pt>
                <c:pt idx="68">
                  <c:v>Šķieneri, Šķieneri 8 </c:v>
                </c:pt>
                <c:pt idx="69">
                  <c:v>Lizums, Parka iela 11</c:v>
                </c:pt>
                <c:pt idx="70">
                  <c:v>Lejasciems, Rīgas iela 19A S2</c:v>
                </c:pt>
                <c:pt idx="71">
                  <c:v>Gulbene, Nākotnes iela 2/1</c:v>
                </c:pt>
                <c:pt idx="72">
                  <c:v>Aduliena, Aduliena 1</c:v>
                </c:pt>
                <c:pt idx="73">
                  <c:v>Šķieneri, Šķieneri 3 </c:v>
                </c:pt>
                <c:pt idx="74">
                  <c:v>Gulbene, Pamatu iela 2</c:v>
                </c:pt>
                <c:pt idx="75">
                  <c:v>Lejasciems, Rīgas iela 19B S1</c:v>
                </c:pt>
                <c:pt idx="76">
                  <c:v>Lizums, Parka iela 15/1 </c:v>
                </c:pt>
                <c:pt idx="77">
                  <c:v>Gulbene, Bišu iela 8</c:v>
                </c:pt>
                <c:pt idx="78">
                  <c:v>Šķieneri, Šķieneri 2 </c:v>
                </c:pt>
                <c:pt idx="79">
                  <c:v>Gulbene, Rīgas iela 56</c:v>
                </c:pt>
                <c:pt idx="80">
                  <c:v>Gulbene, Rīgas iela 19/A </c:v>
                </c:pt>
                <c:pt idx="81">
                  <c:v>Šķieneri, Šķieneri 6 </c:v>
                </c:pt>
                <c:pt idx="82">
                  <c:v>Gulbene, Līkā iela 10</c:v>
                </c:pt>
                <c:pt idx="83">
                  <c:v>Gulbene, Ābeļu iela 1</c:v>
                </c:pt>
                <c:pt idx="84">
                  <c:v>Gulbene, Rīgas iela 58</c:v>
                </c:pt>
                <c:pt idx="85">
                  <c:v>Stari, Dārza iela 13</c:v>
                </c:pt>
                <c:pt idx="86">
                  <c:v>Šķieneri, Šķieneri 9 </c:v>
                </c:pt>
                <c:pt idx="87">
                  <c:v>Stari, Dārza iela 11 </c:v>
                </c:pt>
                <c:pt idx="88">
                  <c:v>Lizums, Parka iela 15/2 </c:v>
                </c:pt>
                <c:pt idx="89">
                  <c:v>Lejasciems, Rīgas iela 19A S1</c:v>
                </c:pt>
                <c:pt idx="90">
                  <c:v>Lejasciems, Rīgas iela 19B S2</c:v>
                </c:pt>
                <c:pt idx="91">
                  <c:v>Lizums, Parka iela 1</c:v>
                </c:pt>
                <c:pt idx="92">
                  <c:v>Lizums, Parka iela 15/3 </c:v>
                </c:pt>
                <c:pt idx="93">
                  <c:v>Lizums, Parka iela 13 </c:v>
                </c:pt>
                <c:pt idx="94">
                  <c:v>Stāķi, Stāķi 2 </c:v>
                </c:pt>
                <c:pt idx="95">
                  <c:v>Lizums, "Elektra" </c:v>
                </c:pt>
                <c:pt idx="96">
                  <c:v>Gulbene, Rīgas iela 59</c:v>
                </c:pt>
                <c:pt idx="97">
                  <c:v>Lizums, Parka iela 3 </c:v>
                </c:pt>
                <c:pt idx="98">
                  <c:v>Lizums, "Krejotava"</c:v>
                </c:pt>
              </c:strCache>
            </c:strRef>
          </c:cat>
          <c:val>
            <c:numRef>
              <c:f>'1.cet'!$S$4:$S$102</c:f>
              <c:numCache>
                <c:formatCode>0.00</c:formatCode>
                <c:ptCount val="99"/>
                <c:pt idx="0">
                  <c:v>37.829981409498103</c:v>
                </c:pt>
                <c:pt idx="1">
                  <c:v>39.667537533846868</c:v>
                </c:pt>
                <c:pt idx="2">
                  <c:v>45.629780724120351</c:v>
                </c:pt>
                <c:pt idx="3">
                  <c:v>52.001105583195141</c:v>
                </c:pt>
                <c:pt idx="4">
                  <c:v>53.47283126787417</c:v>
                </c:pt>
                <c:pt idx="5">
                  <c:v>53.53229483282675</c:v>
                </c:pt>
                <c:pt idx="6">
                  <c:v>54.17307692307692</c:v>
                </c:pt>
                <c:pt idx="7">
                  <c:v>54.490042788410726</c:v>
                </c:pt>
                <c:pt idx="8">
                  <c:v>56.42553584626755</c:v>
                </c:pt>
                <c:pt idx="9">
                  <c:v>56.556165540540533</c:v>
                </c:pt>
                <c:pt idx="10">
                  <c:v>59.150422829529504</c:v>
                </c:pt>
                <c:pt idx="11">
                  <c:v>59.184746291263863</c:v>
                </c:pt>
                <c:pt idx="12">
                  <c:v>59.718515195693627</c:v>
                </c:pt>
                <c:pt idx="13">
                  <c:v>60.820854132002218</c:v>
                </c:pt>
                <c:pt idx="14">
                  <c:v>61.104496838160671</c:v>
                </c:pt>
                <c:pt idx="15">
                  <c:v>62.972628898790589</c:v>
                </c:pt>
                <c:pt idx="16">
                  <c:v>64.090625834594505</c:v>
                </c:pt>
                <c:pt idx="17">
                  <c:v>65.323783945091023</c:v>
                </c:pt>
                <c:pt idx="18">
                  <c:v>66.607675906183374</c:v>
                </c:pt>
                <c:pt idx="19">
                  <c:v>69.387059751811194</c:v>
                </c:pt>
                <c:pt idx="20">
                  <c:v>70.13</c:v>
                </c:pt>
                <c:pt idx="21">
                  <c:v>70.177593589640566</c:v>
                </c:pt>
                <c:pt idx="22">
                  <c:v>71.285968909632132</c:v>
                </c:pt>
                <c:pt idx="23">
                  <c:v>71.32069222489028</c:v>
                </c:pt>
                <c:pt idx="24">
                  <c:v>71.511358541324157</c:v>
                </c:pt>
                <c:pt idx="25">
                  <c:v>72.022724582790858</c:v>
                </c:pt>
                <c:pt idx="26">
                  <c:v>72.291885405729715</c:v>
                </c:pt>
                <c:pt idx="27">
                  <c:v>72.876975704761662</c:v>
                </c:pt>
                <c:pt idx="28">
                  <c:v>74.658665835411469</c:v>
                </c:pt>
                <c:pt idx="29">
                  <c:v>76.917330677290835</c:v>
                </c:pt>
                <c:pt idx="30">
                  <c:v>78.123473240062182</c:v>
                </c:pt>
                <c:pt idx="31">
                  <c:v>78.166283273085767</c:v>
                </c:pt>
                <c:pt idx="32">
                  <c:v>78.271859202396541</c:v>
                </c:pt>
                <c:pt idx="33">
                  <c:v>78.384481760277936</c:v>
                </c:pt>
                <c:pt idx="34">
                  <c:v>78.782207301720518</c:v>
                </c:pt>
                <c:pt idx="35">
                  <c:v>79.194800341391726</c:v>
                </c:pt>
                <c:pt idx="36">
                  <c:v>79.524924471299101</c:v>
                </c:pt>
                <c:pt idx="37">
                  <c:v>79.548101123173439</c:v>
                </c:pt>
                <c:pt idx="38">
                  <c:v>79.854477439378456</c:v>
                </c:pt>
                <c:pt idx="39">
                  <c:v>79.959748524112555</c:v>
                </c:pt>
                <c:pt idx="40">
                  <c:v>80.166396244001803</c:v>
                </c:pt>
                <c:pt idx="41">
                  <c:v>80.834181383943502</c:v>
                </c:pt>
                <c:pt idx="42">
                  <c:v>80.842973509480444</c:v>
                </c:pt>
                <c:pt idx="43">
                  <c:v>81.360307063877741</c:v>
                </c:pt>
                <c:pt idx="44">
                  <c:v>81.52000000000001</c:v>
                </c:pt>
                <c:pt idx="45">
                  <c:v>81.759810175635238</c:v>
                </c:pt>
                <c:pt idx="46">
                  <c:v>81.779493797796434</c:v>
                </c:pt>
                <c:pt idx="47">
                  <c:v>82.014791747761777</c:v>
                </c:pt>
                <c:pt idx="48">
                  <c:v>83.170842824601365</c:v>
                </c:pt>
                <c:pt idx="49">
                  <c:v>83.511327673682629</c:v>
                </c:pt>
                <c:pt idx="50">
                  <c:v>83.979759036144586</c:v>
                </c:pt>
                <c:pt idx="51">
                  <c:v>84.338235294117652</c:v>
                </c:pt>
                <c:pt idx="52">
                  <c:v>84.428412874583785</c:v>
                </c:pt>
                <c:pt idx="53">
                  <c:v>85.268093206895344</c:v>
                </c:pt>
                <c:pt idx="54">
                  <c:v>85.847804878048777</c:v>
                </c:pt>
                <c:pt idx="55">
                  <c:v>86.35835281518149</c:v>
                </c:pt>
                <c:pt idx="56">
                  <c:v>86.884026895279163</c:v>
                </c:pt>
                <c:pt idx="57">
                  <c:v>88.10688267359518</c:v>
                </c:pt>
                <c:pt idx="58">
                  <c:v>89.303853865003347</c:v>
                </c:pt>
                <c:pt idx="59">
                  <c:v>89.677072549175762</c:v>
                </c:pt>
                <c:pt idx="60">
                  <c:v>91.006097560975604</c:v>
                </c:pt>
                <c:pt idx="61">
                  <c:v>91.072509282431255</c:v>
                </c:pt>
                <c:pt idx="62">
                  <c:v>91.285001596632938</c:v>
                </c:pt>
                <c:pt idx="63">
                  <c:v>91.383198196037029</c:v>
                </c:pt>
                <c:pt idx="64">
                  <c:v>91.670247046186887</c:v>
                </c:pt>
                <c:pt idx="65">
                  <c:v>91.857886223226984</c:v>
                </c:pt>
                <c:pt idx="66">
                  <c:v>93.463881019830026</c:v>
                </c:pt>
                <c:pt idx="67">
                  <c:v>93.506844684806481</c:v>
                </c:pt>
                <c:pt idx="68">
                  <c:v>93.649440137812235</c:v>
                </c:pt>
                <c:pt idx="69">
                  <c:v>94.029230073828529</c:v>
                </c:pt>
                <c:pt idx="70">
                  <c:v>94.711915535444945</c:v>
                </c:pt>
                <c:pt idx="71">
                  <c:v>94.780865948194361</c:v>
                </c:pt>
                <c:pt idx="72">
                  <c:v>95.828937758662661</c:v>
                </c:pt>
                <c:pt idx="73">
                  <c:v>96.230642504118606</c:v>
                </c:pt>
                <c:pt idx="74">
                  <c:v>96.910070880094509</c:v>
                </c:pt>
                <c:pt idx="75">
                  <c:v>96.989441930618398</c:v>
                </c:pt>
                <c:pt idx="76">
                  <c:v>98.876560332871009</c:v>
                </c:pt>
                <c:pt idx="77">
                  <c:v>99.217715231788091</c:v>
                </c:pt>
                <c:pt idx="78">
                  <c:v>100.58914500331394</c:v>
                </c:pt>
                <c:pt idx="79">
                  <c:v>100.64844103027565</c:v>
                </c:pt>
                <c:pt idx="80">
                  <c:v>101.19748139668002</c:v>
                </c:pt>
                <c:pt idx="81">
                  <c:v>101.52514531210514</c:v>
                </c:pt>
                <c:pt idx="82">
                  <c:v>101.62193927522037</c:v>
                </c:pt>
                <c:pt idx="83">
                  <c:v>101.90306886227546</c:v>
                </c:pt>
                <c:pt idx="84">
                  <c:v>101.91136748615118</c:v>
                </c:pt>
                <c:pt idx="85">
                  <c:v>102.82274590163934</c:v>
                </c:pt>
                <c:pt idx="86">
                  <c:v>103.27651119012759</c:v>
                </c:pt>
                <c:pt idx="87">
                  <c:v>104.08003300330033</c:v>
                </c:pt>
                <c:pt idx="88">
                  <c:v>105.67214067722715</c:v>
                </c:pt>
                <c:pt idx="89">
                  <c:v>106.947209653092</c:v>
                </c:pt>
                <c:pt idx="90">
                  <c:v>107.13122171945702</c:v>
                </c:pt>
                <c:pt idx="91">
                  <c:v>108.90918596426484</c:v>
                </c:pt>
                <c:pt idx="92">
                  <c:v>114.31925575900767</c:v>
                </c:pt>
                <c:pt idx="93">
                  <c:v>117.56046993780235</c:v>
                </c:pt>
                <c:pt idx="94">
                  <c:v>119.70895394624208</c:v>
                </c:pt>
                <c:pt idx="95">
                  <c:v>120.60796346510631</c:v>
                </c:pt>
                <c:pt idx="96">
                  <c:v>157.13463751438437</c:v>
                </c:pt>
                <c:pt idx="97">
                  <c:v>157.29283489096571</c:v>
                </c:pt>
                <c:pt idx="98">
                  <c:v>163.55878452401546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1-477B-9241-0919D6402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718337135"/>
        <c:axId val="718338095"/>
      </c:barChart>
      <c:catAx>
        <c:axId val="718337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18338095"/>
        <c:crosses val="autoZero"/>
        <c:auto val="1"/>
        <c:lblAlgn val="ctr"/>
        <c:lblOffset val="100"/>
        <c:noMultiLvlLbl val="0"/>
      </c:catAx>
      <c:valAx>
        <c:axId val="71833809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1833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28012</xdr:colOff>
      <xdr:row>1</xdr:row>
      <xdr:rowOff>33618</xdr:rowOff>
    </xdr:from>
    <xdr:to>
      <xdr:col>36</xdr:col>
      <xdr:colOff>571500</xdr:colOff>
      <xdr:row>120</xdr:row>
      <xdr:rowOff>112059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F7399-D4C3-C0F9-419F-99DD7F161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"/>
  <sheetViews>
    <sheetView tabSelected="1" zoomScale="55" zoomScaleNormal="55" workbookViewId="0">
      <selection activeCell="L8" sqref="L8"/>
    </sheetView>
  </sheetViews>
  <sheetFormatPr defaultRowHeight="15" x14ac:dyDescent="0.25"/>
  <cols>
    <col min="1" max="1" width="33.85546875" bestFit="1" customWidth="1"/>
    <col min="2" max="2" width="23.7109375" customWidth="1"/>
    <col min="3" max="3" width="8.85546875" bestFit="1" customWidth="1"/>
    <col min="4" max="4" width="9.85546875" bestFit="1" customWidth="1"/>
    <col min="5" max="5" width="6.85546875" bestFit="1" customWidth="1"/>
    <col min="6" max="7" width="11" bestFit="1" customWidth="1"/>
    <col min="8" max="8" width="11" customWidth="1"/>
    <col min="9" max="9" width="9.140625" customWidth="1"/>
    <col min="10" max="10" width="9.28515625" customWidth="1"/>
    <col min="11" max="11" width="8.140625" customWidth="1"/>
    <col min="12" max="12" width="33.85546875" bestFit="1" customWidth="1"/>
    <col min="13" max="13" width="22" bestFit="1" customWidth="1"/>
    <col min="14" max="14" width="33.85546875" bestFit="1" customWidth="1"/>
    <col min="15" max="15" width="22" bestFit="1" customWidth="1"/>
    <col min="16" max="16" width="33.85546875" bestFit="1" customWidth="1"/>
    <col min="17" max="17" width="22" bestFit="1" customWidth="1"/>
    <col min="18" max="18" width="33.85546875" customWidth="1"/>
    <col min="19" max="19" width="22" bestFit="1" customWidth="1"/>
  </cols>
  <sheetData>
    <row r="1" spans="1:19" ht="27" customHeight="1" thickBot="1" x14ac:dyDescent="0.45">
      <c r="A1" s="60" t="s">
        <v>111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25"/>
      <c r="S1" s="32"/>
    </row>
    <row r="2" spans="1:19" ht="37.5" customHeight="1" thickBot="1" x14ac:dyDescent="0.3">
      <c r="A2" s="26" t="s">
        <v>0</v>
      </c>
      <c r="B2" s="27" t="s">
        <v>1</v>
      </c>
      <c r="C2" s="28" t="s">
        <v>101</v>
      </c>
      <c r="D2" s="29"/>
      <c r="E2" s="30"/>
      <c r="F2" s="22" t="s">
        <v>109</v>
      </c>
      <c r="G2" s="23"/>
      <c r="H2" s="24"/>
      <c r="I2" s="22" t="s">
        <v>102</v>
      </c>
      <c r="J2" s="23"/>
      <c r="K2" s="23"/>
      <c r="L2" s="36" t="s">
        <v>0</v>
      </c>
      <c r="M2" s="37" t="s">
        <v>106</v>
      </c>
      <c r="N2" s="36" t="s">
        <v>0</v>
      </c>
      <c r="O2" s="37" t="s">
        <v>108</v>
      </c>
      <c r="P2" s="42" t="s">
        <v>0</v>
      </c>
      <c r="Q2" s="57" t="s">
        <v>107</v>
      </c>
      <c r="R2" s="36" t="s">
        <v>0</v>
      </c>
      <c r="S2" s="37" t="s">
        <v>110</v>
      </c>
    </row>
    <row r="3" spans="1:19" ht="30.75" thickBot="1" x14ac:dyDescent="0.3">
      <c r="A3" s="31"/>
      <c r="B3" s="33"/>
      <c r="C3" s="34" t="s">
        <v>103</v>
      </c>
      <c r="D3" s="34" t="s">
        <v>104</v>
      </c>
      <c r="E3" s="40" t="s">
        <v>105</v>
      </c>
      <c r="F3" s="34" t="s">
        <v>103</v>
      </c>
      <c r="G3" s="34" t="s">
        <v>104</v>
      </c>
      <c r="H3" s="40" t="s">
        <v>105</v>
      </c>
      <c r="I3" s="34" t="s">
        <v>103</v>
      </c>
      <c r="J3" s="34" t="s">
        <v>104</v>
      </c>
      <c r="K3" s="41" t="s">
        <v>105</v>
      </c>
      <c r="L3" s="38"/>
      <c r="M3" s="39"/>
      <c r="N3" s="38"/>
      <c r="O3" s="39"/>
      <c r="P3" s="43"/>
      <c r="Q3" s="58"/>
      <c r="R3" s="38"/>
      <c r="S3" s="39"/>
    </row>
    <row r="4" spans="1:19" x14ac:dyDescent="0.25">
      <c r="A4" s="5" t="s">
        <v>33</v>
      </c>
      <c r="B4" s="20">
        <v>871.09</v>
      </c>
      <c r="C4" s="13">
        <v>29.207000000000001</v>
      </c>
      <c r="D4" s="6">
        <v>22.768000000000001</v>
      </c>
      <c r="E4" s="45">
        <v>9.1560000000000006</v>
      </c>
      <c r="F4" s="51">
        <v>2036.31204</v>
      </c>
      <c r="G4" s="1">
        <v>1587.3849600000001</v>
      </c>
      <c r="H4" s="2">
        <v>638.35631999999998</v>
      </c>
      <c r="I4" s="48">
        <f>F4/B4</f>
        <v>2.3376597596115212</v>
      </c>
      <c r="J4" s="1">
        <f>G4/B4</f>
        <v>1.8222973056744998</v>
      </c>
      <c r="K4" s="2">
        <f>H4/B4</f>
        <v>0.73282475978371919</v>
      </c>
      <c r="L4" s="5" t="s">
        <v>33</v>
      </c>
      <c r="M4" s="62">
        <f>C4*1000/B4</f>
        <v>33.529256448817002</v>
      </c>
      <c r="N4" s="18" t="s">
        <v>33</v>
      </c>
      <c r="O4" s="62">
        <f>D4*1000/B4</f>
        <v>26.137368124992825</v>
      </c>
      <c r="P4" s="18" t="s">
        <v>33</v>
      </c>
      <c r="Q4" s="62">
        <f>E4*1000/B4</f>
        <v>10.510969015830741</v>
      </c>
      <c r="R4" s="35" t="s">
        <v>6</v>
      </c>
      <c r="S4" s="59">
        <v>37.829981409498103</v>
      </c>
    </row>
    <row r="5" spans="1:19" x14ac:dyDescent="0.25">
      <c r="A5" s="7" t="s">
        <v>13</v>
      </c>
      <c r="B5" s="21">
        <v>1123.3</v>
      </c>
      <c r="C5" s="14">
        <v>33.250999999999998</v>
      </c>
      <c r="D5" s="8">
        <v>26.408000000000001</v>
      </c>
      <c r="E5" s="46">
        <v>12.334</v>
      </c>
      <c r="F5" s="52">
        <v>2318.25972</v>
      </c>
      <c r="G5" s="3">
        <v>1841.1657600000001</v>
      </c>
      <c r="H5" s="16">
        <v>859.92647999999997</v>
      </c>
      <c r="I5" s="49">
        <f t="shared" ref="I5:I67" si="0">F5/B5</f>
        <v>2.0637939286032227</v>
      </c>
      <c r="J5" s="3">
        <f t="shared" ref="J5:J67" si="1">G5/B5</f>
        <v>1.6390686014421794</v>
      </c>
      <c r="K5" s="16">
        <f>H5/B5</f>
        <v>0.76553590314252651</v>
      </c>
      <c r="L5" s="7" t="s">
        <v>13</v>
      </c>
      <c r="M5" s="44">
        <f t="shared" ref="M5:M68" si="2">C5*1000/B5</f>
        <v>29.601175109053681</v>
      </c>
      <c r="N5" s="19" t="s">
        <v>13</v>
      </c>
      <c r="O5" s="44">
        <f t="shared" ref="O5:O68" si="3">D5*1000/B5</f>
        <v>23.509302946674975</v>
      </c>
      <c r="P5" s="19" t="s">
        <v>13</v>
      </c>
      <c r="Q5" s="44">
        <f t="shared" ref="Q5:Q68" si="4">E5*1000/B5</f>
        <v>10.980147778865842</v>
      </c>
      <c r="R5" s="19" t="s">
        <v>3</v>
      </c>
      <c r="S5" s="55">
        <v>39.667537533846868</v>
      </c>
    </row>
    <row r="6" spans="1:19" x14ac:dyDescent="0.25">
      <c r="A6" s="7" t="s">
        <v>86</v>
      </c>
      <c r="B6" s="21">
        <v>534.4</v>
      </c>
      <c r="C6" s="14">
        <v>24.158000000000001</v>
      </c>
      <c r="D6" s="8">
        <v>19.959</v>
      </c>
      <c r="E6" s="46">
        <v>10.34</v>
      </c>
      <c r="F6" s="52">
        <v>1684.29576</v>
      </c>
      <c r="G6" s="3">
        <v>1391.5414799999999</v>
      </c>
      <c r="H6" s="16">
        <v>720.90480000000002</v>
      </c>
      <c r="I6" s="49">
        <f t="shared" si="0"/>
        <v>3.1517510479041917</v>
      </c>
      <c r="J6" s="3">
        <f t="shared" si="1"/>
        <v>2.6039324101796404</v>
      </c>
      <c r="K6" s="16">
        <f t="shared" ref="K6:K67" si="5">H6/B6</f>
        <v>1.3489985029940121</v>
      </c>
      <c r="L6" s="7" t="s">
        <v>86</v>
      </c>
      <c r="M6" s="44">
        <f t="shared" si="2"/>
        <v>45.205838323353298</v>
      </c>
      <c r="N6" s="19" t="s">
        <v>86</v>
      </c>
      <c r="O6" s="44">
        <f t="shared" si="3"/>
        <v>37.348428143712574</v>
      </c>
      <c r="P6" s="19" t="s">
        <v>86</v>
      </c>
      <c r="Q6" s="44">
        <f t="shared" si="4"/>
        <v>19.348802395209582</v>
      </c>
      <c r="R6" s="19" t="s">
        <v>5</v>
      </c>
      <c r="S6" s="55">
        <v>45.629780724120351</v>
      </c>
    </row>
    <row r="7" spans="1:19" x14ac:dyDescent="0.25">
      <c r="A7" s="7" t="s">
        <v>71</v>
      </c>
      <c r="B7" s="21">
        <v>897.8</v>
      </c>
      <c r="C7" s="14">
        <v>34.805</v>
      </c>
      <c r="D7" s="8">
        <v>30.001999999999999</v>
      </c>
      <c r="E7" s="46">
        <v>15.37</v>
      </c>
      <c r="F7" s="52">
        <v>2426.6046000000001</v>
      </c>
      <c r="G7" s="3">
        <v>2091.7394399999998</v>
      </c>
      <c r="H7" s="16">
        <v>1071.5963999999999</v>
      </c>
      <c r="I7" s="49">
        <f t="shared" si="0"/>
        <v>2.7028342615281802</v>
      </c>
      <c r="J7" s="3">
        <f t="shared" si="1"/>
        <v>2.3298501225217199</v>
      </c>
      <c r="K7" s="16">
        <f t="shared" si="5"/>
        <v>1.1935803074181333</v>
      </c>
      <c r="L7" s="7" t="s">
        <v>71</v>
      </c>
      <c r="M7" s="44">
        <f t="shared" si="2"/>
        <v>38.76698596569392</v>
      </c>
      <c r="N7" s="19" t="s">
        <v>71</v>
      </c>
      <c r="O7" s="44">
        <f t="shared" si="3"/>
        <v>33.417242147471597</v>
      </c>
      <c r="P7" s="19" t="s">
        <v>71</v>
      </c>
      <c r="Q7" s="44">
        <f t="shared" si="4"/>
        <v>17.119625751837827</v>
      </c>
      <c r="R7" s="19" t="s">
        <v>7</v>
      </c>
      <c r="S7" s="55">
        <v>52.001105583195141</v>
      </c>
    </row>
    <row r="8" spans="1:19" x14ac:dyDescent="0.25">
      <c r="A8" s="7" t="s">
        <v>49</v>
      </c>
      <c r="B8" s="21">
        <v>912.9</v>
      </c>
      <c r="C8" s="14">
        <v>31.562000000000001</v>
      </c>
      <c r="D8" s="8">
        <v>26.789000000000001</v>
      </c>
      <c r="E8" s="46">
        <v>13.007</v>
      </c>
      <c r="F8" s="52">
        <v>2200.5026400000002</v>
      </c>
      <c r="G8" s="3">
        <v>1867.7290800000001</v>
      </c>
      <c r="H8" s="16">
        <v>906.84803999999997</v>
      </c>
      <c r="I8" s="49">
        <f t="shared" si="0"/>
        <v>2.4104531054880054</v>
      </c>
      <c r="J8" s="3">
        <f t="shared" si="1"/>
        <v>2.0459295432139339</v>
      </c>
      <c r="K8" s="16">
        <f t="shared" si="5"/>
        <v>0.99337062109760099</v>
      </c>
      <c r="L8" s="7" t="s">
        <v>49</v>
      </c>
      <c r="M8" s="44">
        <f t="shared" si="2"/>
        <v>34.573337714974258</v>
      </c>
      <c r="N8" s="19" t="s">
        <v>49</v>
      </c>
      <c r="O8" s="44">
        <f t="shared" si="3"/>
        <v>29.344944681783328</v>
      </c>
      <c r="P8" s="19" t="s">
        <v>49</v>
      </c>
      <c r="Q8" s="44">
        <f t="shared" si="4"/>
        <v>14.248000876328184</v>
      </c>
      <c r="R8" s="19" t="s">
        <v>4</v>
      </c>
      <c r="S8" s="55">
        <v>53.47283126787417</v>
      </c>
    </row>
    <row r="9" spans="1:19" x14ac:dyDescent="0.25">
      <c r="A9" s="7" t="s">
        <v>34</v>
      </c>
      <c r="B9" s="21">
        <v>2136.4</v>
      </c>
      <c r="C9" s="14">
        <v>74.358999999999995</v>
      </c>
      <c r="D9" s="8">
        <v>65.549000000000007</v>
      </c>
      <c r="E9" s="46">
        <v>27.312000000000001</v>
      </c>
      <c r="F9" s="52">
        <v>5184.3094799999999</v>
      </c>
      <c r="G9" s="3">
        <v>4570.0762800000002</v>
      </c>
      <c r="H9" s="16">
        <v>1904.19264</v>
      </c>
      <c r="I9" s="49">
        <f t="shared" si="0"/>
        <v>2.4266567496723459</v>
      </c>
      <c r="J9" s="3">
        <f t="shared" si="1"/>
        <v>2.1391482306684142</v>
      </c>
      <c r="K9" s="16">
        <f t="shared" si="5"/>
        <v>0.89130904325032756</v>
      </c>
      <c r="L9" s="7" t="s">
        <v>34</v>
      </c>
      <c r="M9" s="44">
        <f t="shared" si="2"/>
        <v>34.805747987268298</v>
      </c>
      <c r="N9" s="19" t="s">
        <v>34</v>
      </c>
      <c r="O9" s="44">
        <f t="shared" si="3"/>
        <v>30.68198839168695</v>
      </c>
      <c r="P9" s="19" t="s">
        <v>34</v>
      </c>
      <c r="Q9" s="44">
        <f t="shared" si="4"/>
        <v>12.784122823441303</v>
      </c>
      <c r="R9" s="19" t="s">
        <v>14</v>
      </c>
      <c r="S9" s="55">
        <v>53.53229483282675</v>
      </c>
    </row>
    <row r="10" spans="1:19" x14ac:dyDescent="0.25">
      <c r="A10" s="7" t="s">
        <v>77</v>
      </c>
      <c r="B10" s="21">
        <v>724.8</v>
      </c>
      <c r="C10" s="14">
        <v>32.188000000000002</v>
      </c>
      <c r="D10" s="8">
        <v>25.096</v>
      </c>
      <c r="E10" s="46">
        <v>14.629</v>
      </c>
      <c r="F10" s="52">
        <v>2244.1473599999999</v>
      </c>
      <c r="G10" s="3">
        <v>1749.6931199999999</v>
      </c>
      <c r="H10" s="16">
        <v>1019.9338799999999</v>
      </c>
      <c r="I10" s="49">
        <f t="shared" si="0"/>
        <v>3.0962298013245033</v>
      </c>
      <c r="J10" s="3">
        <f t="shared" si="1"/>
        <v>2.4140357615894041</v>
      </c>
      <c r="K10" s="16">
        <f t="shared" si="5"/>
        <v>1.4071935430463576</v>
      </c>
      <c r="L10" s="7" t="s">
        <v>77</v>
      </c>
      <c r="M10" s="44">
        <f t="shared" si="2"/>
        <v>44.409492273730692</v>
      </c>
      <c r="N10" s="19" t="s">
        <v>77</v>
      </c>
      <c r="O10" s="44">
        <f t="shared" si="3"/>
        <v>34.624724061810156</v>
      </c>
      <c r="P10" s="19" t="s">
        <v>77</v>
      </c>
      <c r="Q10" s="44">
        <f t="shared" si="4"/>
        <v>20.18349889624724</v>
      </c>
      <c r="R10" s="19" t="s">
        <v>21</v>
      </c>
      <c r="S10" s="55">
        <v>54.17307692307692</v>
      </c>
    </row>
    <row r="11" spans="1:19" x14ac:dyDescent="0.25">
      <c r="A11" s="7" t="s">
        <v>53</v>
      </c>
      <c r="B11" s="21">
        <v>1531.34</v>
      </c>
      <c r="C11" s="14">
        <v>59.262</v>
      </c>
      <c r="D11" s="8">
        <v>50.744</v>
      </c>
      <c r="E11" s="46">
        <v>22.238</v>
      </c>
      <c r="F11" s="52">
        <v>4131.7466400000003</v>
      </c>
      <c r="G11" s="3">
        <v>3537.8716799999997</v>
      </c>
      <c r="H11" s="16">
        <v>1550.43336</v>
      </c>
      <c r="I11" s="49">
        <f t="shared" si="0"/>
        <v>2.6981249363302733</v>
      </c>
      <c r="J11" s="3">
        <f t="shared" si="1"/>
        <v>2.3103110217195395</v>
      </c>
      <c r="K11" s="16">
        <f t="shared" si="5"/>
        <v>1.0124684002246398</v>
      </c>
      <c r="L11" s="7" t="s">
        <v>53</v>
      </c>
      <c r="M11" s="44">
        <f t="shared" si="2"/>
        <v>38.699439706400931</v>
      </c>
      <c r="N11" s="19" t="s">
        <v>53</v>
      </c>
      <c r="O11" s="44">
        <f t="shared" si="3"/>
        <v>33.136991131949799</v>
      </c>
      <c r="P11" s="19" t="s">
        <v>53</v>
      </c>
      <c r="Q11" s="44">
        <f t="shared" si="4"/>
        <v>14.52192197683075</v>
      </c>
      <c r="R11" s="19" t="s">
        <v>12</v>
      </c>
      <c r="S11" s="55">
        <v>54.490042788410726</v>
      </c>
    </row>
    <row r="12" spans="1:19" x14ac:dyDescent="0.25">
      <c r="A12" s="7" t="s">
        <v>64</v>
      </c>
      <c r="B12" s="21">
        <v>2836.7</v>
      </c>
      <c r="C12" s="14">
        <v>105.995</v>
      </c>
      <c r="D12" s="8">
        <v>87.478999999999999</v>
      </c>
      <c r="E12" s="46">
        <v>48.405999999999999</v>
      </c>
      <c r="F12" s="52">
        <v>7389.9714000000004</v>
      </c>
      <c r="G12" s="3">
        <v>6099.0358799999995</v>
      </c>
      <c r="H12" s="16">
        <v>3374.8663200000001</v>
      </c>
      <c r="I12" s="49">
        <f t="shared" si="0"/>
        <v>2.6051296929530796</v>
      </c>
      <c r="J12" s="3">
        <f t="shared" si="1"/>
        <v>2.1500461381182361</v>
      </c>
      <c r="K12" s="16">
        <f t="shared" si="5"/>
        <v>1.1897156273134277</v>
      </c>
      <c r="L12" s="7" t="s">
        <v>64</v>
      </c>
      <c r="M12" s="44">
        <f t="shared" si="2"/>
        <v>37.3656008742553</v>
      </c>
      <c r="N12" s="19" t="s">
        <v>64</v>
      </c>
      <c r="O12" s="44">
        <f t="shared" si="3"/>
        <v>30.838298022349914</v>
      </c>
      <c r="P12" s="19" t="s">
        <v>64</v>
      </c>
      <c r="Q12" s="44">
        <f t="shared" si="4"/>
        <v>17.064194310290127</v>
      </c>
      <c r="R12" s="19" t="s">
        <v>16</v>
      </c>
      <c r="S12" s="55">
        <v>56.42553584626755</v>
      </c>
    </row>
    <row r="13" spans="1:19" x14ac:dyDescent="0.25">
      <c r="A13" s="7" t="s">
        <v>19</v>
      </c>
      <c r="B13" s="21">
        <v>2670.7</v>
      </c>
      <c r="C13" s="14">
        <v>76.474000000000004</v>
      </c>
      <c r="D13" s="8">
        <v>56.344999999999999</v>
      </c>
      <c r="E13" s="46">
        <v>35.362000000000002</v>
      </c>
      <c r="F13" s="52">
        <v>5331.76728</v>
      </c>
      <c r="G13" s="3">
        <v>3928.3733999999999</v>
      </c>
      <c r="H13" s="16">
        <v>2465.4386400000003</v>
      </c>
      <c r="I13" s="49">
        <f t="shared" si="0"/>
        <v>1.996393185307223</v>
      </c>
      <c r="J13" s="3">
        <f t="shared" si="1"/>
        <v>1.4709152656606883</v>
      </c>
      <c r="K13" s="16">
        <f t="shared" si="5"/>
        <v>0.9231432358557683</v>
      </c>
      <c r="L13" s="7" t="s">
        <v>19</v>
      </c>
      <c r="M13" s="44">
        <f t="shared" si="2"/>
        <v>28.63444040888157</v>
      </c>
      <c r="N13" s="19" t="s">
        <v>19</v>
      </c>
      <c r="O13" s="44">
        <f t="shared" si="3"/>
        <v>21.09746508406036</v>
      </c>
      <c r="P13" s="19" t="s">
        <v>19</v>
      </c>
      <c r="Q13" s="44">
        <f t="shared" si="4"/>
        <v>13.240723405848655</v>
      </c>
      <c r="R13" s="19" t="s">
        <v>10</v>
      </c>
      <c r="S13" s="55">
        <v>56.556165540540533</v>
      </c>
    </row>
    <row r="14" spans="1:19" x14ac:dyDescent="0.25">
      <c r="A14" s="7" t="s">
        <v>46</v>
      </c>
      <c r="B14" s="21">
        <v>1448.35</v>
      </c>
      <c r="C14" s="14">
        <v>50.622999999999998</v>
      </c>
      <c r="D14" s="8">
        <v>43.886000000000003</v>
      </c>
      <c r="E14" s="46">
        <v>21.6</v>
      </c>
      <c r="F14" s="52">
        <v>3529.4355599999999</v>
      </c>
      <c r="G14" s="3">
        <v>3059.7319200000002</v>
      </c>
      <c r="H14" s="16">
        <v>1505.952</v>
      </c>
      <c r="I14" s="49">
        <f t="shared" si="0"/>
        <v>2.4368664756446994</v>
      </c>
      <c r="J14" s="3">
        <f t="shared" si="1"/>
        <v>2.1125638968481377</v>
      </c>
      <c r="K14" s="16">
        <f t="shared" si="5"/>
        <v>1.0397707736389685</v>
      </c>
      <c r="L14" s="7" t="s">
        <v>46</v>
      </c>
      <c r="M14" s="44">
        <f t="shared" si="2"/>
        <v>34.952186971381231</v>
      </c>
      <c r="N14" s="19" t="s">
        <v>46</v>
      </c>
      <c r="O14" s="44">
        <f t="shared" si="3"/>
        <v>30.300686988642251</v>
      </c>
      <c r="P14" s="19" t="s">
        <v>46</v>
      </c>
      <c r="Q14" s="44">
        <f t="shared" si="4"/>
        <v>14.91352228397832</v>
      </c>
      <c r="R14" s="19" t="s">
        <v>8</v>
      </c>
      <c r="S14" s="55">
        <v>59.150422829529504</v>
      </c>
    </row>
    <row r="15" spans="1:19" x14ac:dyDescent="0.25">
      <c r="A15" s="7" t="s">
        <v>59</v>
      </c>
      <c r="B15" s="21">
        <v>1537.5</v>
      </c>
      <c r="C15" s="14">
        <v>57.39</v>
      </c>
      <c r="D15" s="8">
        <v>50.15</v>
      </c>
      <c r="E15" s="46">
        <v>24.451000000000001</v>
      </c>
      <c r="F15" s="52">
        <v>4001.2307999999998</v>
      </c>
      <c r="G15" s="3">
        <v>3496.4579999999996</v>
      </c>
      <c r="H15" s="16">
        <v>1704.72372</v>
      </c>
      <c r="I15" s="49">
        <f t="shared" si="0"/>
        <v>2.6024265365853658</v>
      </c>
      <c r="J15" s="3">
        <f t="shared" si="1"/>
        <v>2.2741190243902438</v>
      </c>
      <c r="K15" s="16">
        <f t="shared" si="5"/>
        <v>1.1087633951219511</v>
      </c>
      <c r="L15" s="7" t="s">
        <v>59</v>
      </c>
      <c r="M15" s="44">
        <f t="shared" si="2"/>
        <v>37.326829268292684</v>
      </c>
      <c r="N15" s="19" t="s">
        <v>59</v>
      </c>
      <c r="O15" s="44">
        <f t="shared" si="3"/>
        <v>32.617886178861788</v>
      </c>
      <c r="P15" s="19" t="s">
        <v>59</v>
      </c>
      <c r="Q15" s="44">
        <f t="shared" si="4"/>
        <v>15.903089430894308</v>
      </c>
      <c r="R15" s="19" t="s">
        <v>17</v>
      </c>
      <c r="S15" s="55">
        <v>59.184746291263863</v>
      </c>
    </row>
    <row r="16" spans="1:19" x14ac:dyDescent="0.25">
      <c r="A16" s="7" t="s">
        <v>18</v>
      </c>
      <c r="B16" s="21">
        <v>1024.72</v>
      </c>
      <c r="C16" s="14">
        <v>28.4</v>
      </c>
      <c r="D16" s="8">
        <v>23.440999999999999</v>
      </c>
      <c r="E16" s="46">
        <v>10.773999999999999</v>
      </c>
      <c r="F16" s="52">
        <v>1980.0479999999998</v>
      </c>
      <c r="G16" s="3">
        <v>1634.3065199999999</v>
      </c>
      <c r="H16" s="16">
        <v>751.16327999999987</v>
      </c>
      <c r="I16" s="49">
        <f t="shared" si="0"/>
        <v>1.932281989226325</v>
      </c>
      <c r="J16" s="3">
        <f t="shared" si="1"/>
        <v>1.5948810601920522</v>
      </c>
      <c r="K16" s="16">
        <f t="shared" si="5"/>
        <v>0.73304247013818391</v>
      </c>
      <c r="L16" s="7" t="s">
        <v>18</v>
      </c>
      <c r="M16" s="44">
        <f t="shared" si="2"/>
        <v>27.714887969396518</v>
      </c>
      <c r="N16" s="19" t="s">
        <v>18</v>
      </c>
      <c r="O16" s="44">
        <f t="shared" si="3"/>
        <v>22.875517214458583</v>
      </c>
      <c r="P16" s="19" t="s">
        <v>18</v>
      </c>
      <c r="Q16" s="44">
        <f t="shared" si="4"/>
        <v>10.514091654305567</v>
      </c>
      <c r="R16" s="19" t="s">
        <v>20</v>
      </c>
      <c r="S16" s="55">
        <v>59.718515195693627</v>
      </c>
    </row>
    <row r="17" spans="1:19" x14ac:dyDescent="0.25">
      <c r="A17" s="7" t="s">
        <v>95</v>
      </c>
      <c r="B17" s="21">
        <v>1021</v>
      </c>
      <c r="C17" s="14">
        <v>42.430999999999997</v>
      </c>
      <c r="D17" s="8">
        <v>36.978999999999999</v>
      </c>
      <c r="E17" s="46">
        <v>24.346</v>
      </c>
      <c r="F17" s="52">
        <v>2958.2893199999999</v>
      </c>
      <c r="G17" s="3">
        <v>2578.1758799999998</v>
      </c>
      <c r="H17" s="16">
        <v>1697.4031199999999</v>
      </c>
      <c r="I17" s="49">
        <f t="shared" si="0"/>
        <v>2.8974430166503429</v>
      </c>
      <c r="J17" s="3">
        <f t="shared" si="1"/>
        <v>2.5251477766895198</v>
      </c>
      <c r="K17" s="16">
        <f t="shared" si="5"/>
        <v>1.6624908129285014</v>
      </c>
      <c r="L17" s="7" t="s">
        <v>95</v>
      </c>
      <c r="M17" s="44">
        <f t="shared" si="2"/>
        <v>41.558276199804112</v>
      </c>
      <c r="N17" s="19" t="s">
        <v>95</v>
      </c>
      <c r="O17" s="44">
        <f t="shared" si="3"/>
        <v>36.218413320274244</v>
      </c>
      <c r="P17" s="19" t="s">
        <v>95</v>
      </c>
      <c r="Q17" s="44">
        <f t="shared" si="4"/>
        <v>23.845249755142017</v>
      </c>
      <c r="R17" s="19" t="s">
        <v>11</v>
      </c>
      <c r="S17" s="55">
        <v>60.820854132002218</v>
      </c>
    </row>
    <row r="18" spans="1:19" x14ac:dyDescent="0.25">
      <c r="A18" s="7" t="s">
        <v>25</v>
      </c>
      <c r="B18" s="21">
        <v>2676.4</v>
      </c>
      <c r="C18" s="14">
        <v>84.906999999999996</v>
      </c>
      <c r="D18" s="8">
        <v>71.951999999999998</v>
      </c>
      <c r="E18" s="46">
        <v>34.533999999999999</v>
      </c>
      <c r="F18" s="52">
        <v>5919.7160399999993</v>
      </c>
      <c r="G18" s="3">
        <v>5016.4934400000002</v>
      </c>
      <c r="H18" s="16">
        <v>2407.7104799999997</v>
      </c>
      <c r="I18" s="49">
        <f t="shared" si="0"/>
        <v>2.2118203706471378</v>
      </c>
      <c r="J18" s="3">
        <f t="shared" si="1"/>
        <v>1.8743436855477507</v>
      </c>
      <c r="K18" s="16">
        <f t="shared" si="5"/>
        <v>0.89960786130623216</v>
      </c>
      <c r="L18" s="7" t="s">
        <v>25</v>
      </c>
      <c r="M18" s="44">
        <f t="shared" si="2"/>
        <v>31.724331191152292</v>
      </c>
      <c r="N18" s="19" t="s">
        <v>25</v>
      </c>
      <c r="O18" s="44">
        <f t="shared" si="3"/>
        <v>26.883873860409505</v>
      </c>
      <c r="P18" s="19" t="s">
        <v>25</v>
      </c>
      <c r="Q18" s="44">
        <f t="shared" si="4"/>
        <v>12.903153489762367</v>
      </c>
      <c r="R18" s="19" t="s">
        <v>18</v>
      </c>
      <c r="S18" s="55">
        <v>61.104496838160671</v>
      </c>
    </row>
    <row r="19" spans="1:19" x14ac:dyDescent="0.25">
      <c r="A19" s="7" t="s">
        <v>23</v>
      </c>
      <c r="B19" s="21">
        <v>1675.5</v>
      </c>
      <c r="C19" s="14">
        <v>46.671999999999997</v>
      </c>
      <c r="D19" s="8">
        <v>39.808</v>
      </c>
      <c r="E19" s="46">
        <v>22.97</v>
      </c>
      <c r="F19" s="52">
        <v>3253.9718399999997</v>
      </c>
      <c r="G19" s="3">
        <v>2775.4137599999999</v>
      </c>
      <c r="H19" s="16">
        <v>1601.4684</v>
      </c>
      <c r="I19" s="49">
        <f t="shared" si="0"/>
        <v>1.9420900268576542</v>
      </c>
      <c r="J19" s="3">
        <f t="shared" si="1"/>
        <v>1.65646897045658</v>
      </c>
      <c r="K19" s="16">
        <f t="shared" si="5"/>
        <v>0.95581521933751112</v>
      </c>
      <c r="L19" s="7" t="s">
        <v>23</v>
      </c>
      <c r="M19" s="44">
        <f t="shared" si="2"/>
        <v>27.855565502834974</v>
      </c>
      <c r="N19" s="19" t="s">
        <v>23</v>
      </c>
      <c r="O19" s="44">
        <f t="shared" si="3"/>
        <v>23.75887794688153</v>
      </c>
      <c r="P19" s="19" t="s">
        <v>23</v>
      </c>
      <c r="Q19" s="44">
        <f t="shared" si="4"/>
        <v>13.709340495374516</v>
      </c>
      <c r="R19" s="19" t="s">
        <v>19</v>
      </c>
      <c r="S19" s="55">
        <v>62.972628898790589</v>
      </c>
    </row>
    <row r="20" spans="1:19" x14ac:dyDescent="0.25">
      <c r="A20" s="7" t="s">
        <v>30</v>
      </c>
      <c r="B20" s="21">
        <v>1407</v>
      </c>
      <c r="C20" s="14">
        <v>42.350999999999999</v>
      </c>
      <c r="D20" s="8">
        <v>33.787999999999997</v>
      </c>
      <c r="E20" s="46">
        <v>17.577999999999999</v>
      </c>
      <c r="F20" s="52">
        <v>2952.7117199999998</v>
      </c>
      <c r="G20" s="3">
        <v>2355.6993599999996</v>
      </c>
      <c r="H20" s="16">
        <v>1225.5381599999998</v>
      </c>
      <c r="I20" s="49">
        <f t="shared" si="0"/>
        <v>2.0985868656716415</v>
      </c>
      <c r="J20" s="3">
        <f t="shared" si="1"/>
        <v>1.6742710447761191</v>
      </c>
      <c r="K20" s="16">
        <f t="shared" si="5"/>
        <v>0.87102925373134321</v>
      </c>
      <c r="L20" s="7" t="s">
        <v>30</v>
      </c>
      <c r="M20" s="44">
        <f t="shared" si="2"/>
        <v>30.100213219616204</v>
      </c>
      <c r="N20" s="19" t="s">
        <v>30</v>
      </c>
      <c r="O20" s="44">
        <f t="shared" si="3"/>
        <v>24.014214641080311</v>
      </c>
      <c r="P20" s="19" t="s">
        <v>30</v>
      </c>
      <c r="Q20" s="44">
        <f t="shared" si="4"/>
        <v>12.493248045486851</v>
      </c>
      <c r="R20" s="19" t="s">
        <v>13</v>
      </c>
      <c r="S20" s="55">
        <v>64.090625834594505</v>
      </c>
    </row>
    <row r="21" spans="1:19" x14ac:dyDescent="0.25">
      <c r="A21" s="7" t="s">
        <v>74</v>
      </c>
      <c r="B21" s="21">
        <v>2644.5</v>
      </c>
      <c r="C21" s="14">
        <v>114.575</v>
      </c>
      <c r="D21" s="8">
        <v>94.028000000000006</v>
      </c>
      <c r="E21" s="46">
        <v>42.045000000000002</v>
      </c>
      <c r="F21" s="52">
        <v>7988.1689999999999</v>
      </c>
      <c r="G21" s="3">
        <v>6555.6321600000001</v>
      </c>
      <c r="H21" s="16">
        <v>2931.3773999999999</v>
      </c>
      <c r="I21" s="49">
        <f t="shared" si="0"/>
        <v>3.0206727169597278</v>
      </c>
      <c r="J21" s="3">
        <f t="shared" si="1"/>
        <v>2.4789684855360181</v>
      </c>
      <c r="K21" s="16">
        <f t="shared" si="5"/>
        <v>1.1084807714123652</v>
      </c>
      <c r="L21" s="7" t="s">
        <v>74</v>
      </c>
      <c r="M21" s="44">
        <f t="shared" si="2"/>
        <v>43.325770467006997</v>
      </c>
      <c r="N21" s="19" t="s">
        <v>74</v>
      </c>
      <c r="O21" s="44">
        <f t="shared" si="3"/>
        <v>35.556059746643982</v>
      </c>
      <c r="P21" s="19" t="s">
        <v>74</v>
      </c>
      <c r="Q21" s="44">
        <f t="shared" si="4"/>
        <v>15.899035734543393</v>
      </c>
      <c r="R21" s="19" t="s">
        <v>23</v>
      </c>
      <c r="S21" s="55">
        <v>65.323783945091023</v>
      </c>
    </row>
    <row r="22" spans="1:19" x14ac:dyDescent="0.25">
      <c r="A22" s="7" t="s">
        <v>52</v>
      </c>
      <c r="B22" s="21">
        <v>2648</v>
      </c>
      <c r="C22" s="14">
        <v>92.063000000000002</v>
      </c>
      <c r="D22" s="8">
        <v>79.506</v>
      </c>
      <c r="E22" s="46">
        <v>39.012999999999998</v>
      </c>
      <c r="F22" s="52">
        <v>6418.6323599999996</v>
      </c>
      <c r="G22" s="3">
        <v>5543.1583199999995</v>
      </c>
      <c r="H22" s="16">
        <v>2719.9863599999999</v>
      </c>
      <c r="I22" s="49">
        <f t="shared" si="0"/>
        <v>2.4239548187311177</v>
      </c>
      <c r="J22" s="3">
        <f t="shared" si="1"/>
        <v>2.0933377341389727</v>
      </c>
      <c r="K22" s="16">
        <f t="shared" si="5"/>
        <v>1.0271851812688821</v>
      </c>
      <c r="L22" s="7" t="s">
        <v>52</v>
      </c>
      <c r="M22" s="44">
        <f t="shared" si="2"/>
        <v>34.766993957703924</v>
      </c>
      <c r="N22" s="19" t="s">
        <v>52</v>
      </c>
      <c r="O22" s="44">
        <f t="shared" si="3"/>
        <v>30.024924471299094</v>
      </c>
      <c r="P22" s="19" t="s">
        <v>52</v>
      </c>
      <c r="Q22" s="44">
        <f t="shared" si="4"/>
        <v>14.733006042296072</v>
      </c>
      <c r="R22" s="19" t="s">
        <v>30</v>
      </c>
      <c r="S22" s="55">
        <v>66.607675906183374</v>
      </c>
    </row>
    <row r="23" spans="1:19" x14ac:dyDescent="0.25">
      <c r="A23" s="7" t="s">
        <v>14</v>
      </c>
      <c r="B23" s="21">
        <v>2632</v>
      </c>
      <c r="C23" s="14">
        <v>61.125999999999998</v>
      </c>
      <c r="D23" s="8">
        <v>49.326000000000001</v>
      </c>
      <c r="E23" s="46">
        <v>30.445</v>
      </c>
      <c r="F23" s="52">
        <v>4261.7047199999997</v>
      </c>
      <c r="G23" s="3">
        <v>3439.0087199999998</v>
      </c>
      <c r="H23" s="16">
        <v>2122.6253999999999</v>
      </c>
      <c r="I23" s="49">
        <f t="shared" si="0"/>
        <v>1.6191887234042552</v>
      </c>
      <c r="J23" s="3">
        <f t="shared" si="1"/>
        <v>1.3066142553191489</v>
      </c>
      <c r="K23" s="16">
        <f t="shared" si="5"/>
        <v>0.80646861702127659</v>
      </c>
      <c r="L23" s="7" t="s">
        <v>14</v>
      </c>
      <c r="M23" s="44">
        <f t="shared" si="2"/>
        <v>23.224164133738601</v>
      </c>
      <c r="N23" s="19" t="s">
        <v>14</v>
      </c>
      <c r="O23" s="44">
        <f t="shared" si="3"/>
        <v>18.740881458966566</v>
      </c>
      <c r="P23" s="19" t="s">
        <v>14</v>
      </c>
      <c r="Q23" s="44">
        <f t="shared" si="4"/>
        <v>11.56724924012158</v>
      </c>
      <c r="R23" s="19" t="s">
        <v>32</v>
      </c>
      <c r="S23" s="55">
        <v>69.387059751811194</v>
      </c>
    </row>
    <row r="24" spans="1:19" x14ac:dyDescent="0.25">
      <c r="A24" s="7" t="s">
        <v>40</v>
      </c>
      <c r="B24" s="21">
        <v>2921.8</v>
      </c>
      <c r="C24" s="14">
        <v>99.512</v>
      </c>
      <c r="D24" s="8">
        <v>88.850999999999999</v>
      </c>
      <c r="E24" s="46">
        <v>47.844000000000001</v>
      </c>
      <c r="F24" s="52">
        <v>6937.9766399999999</v>
      </c>
      <c r="G24" s="3">
        <v>6194.6917199999998</v>
      </c>
      <c r="H24" s="16">
        <v>3335.6836800000001</v>
      </c>
      <c r="I24" s="49">
        <f t="shared" si="0"/>
        <v>2.3745556300910398</v>
      </c>
      <c r="J24" s="3">
        <f t="shared" si="1"/>
        <v>2.1201628174413032</v>
      </c>
      <c r="K24" s="16">
        <f t="shared" si="5"/>
        <v>1.1416536655486345</v>
      </c>
      <c r="L24" s="7" t="s">
        <v>40</v>
      </c>
      <c r="M24" s="44">
        <f t="shared" si="2"/>
        <v>34.058457115476756</v>
      </c>
      <c r="N24" s="19" t="s">
        <v>40</v>
      </c>
      <c r="O24" s="44">
        <f t="shared" si="3"/>
        <v>30.409678965021559</v>
      </c>
      <c r="P24" s="19" t="s">
        <v>40</v>
      </c>
      <c r="Q24" s="44">
        <f t="shared" si="4"/>
        <v>16.374837428982133</v>
      </c>
      <c r="R24" s="19" t="s">
        <v>67</v>
      </c>
      <c r="S24" s="55">
        <v>70.13</v>
      </c>
    </row>
    <row r="25" spans="1:19" x14ac:dyDescent="0.25">
      <c r="A25" s="7" t="s">
        <v>20</v>
      </c>
      <c r="B25" s="21">
        <v>2675.1</v>
      </c>
      <c r="C25" s="14">
        <v>64.19</v>
      </c>
      <c r="D25" s="8">
        <v>57.554000000000002</v>
      </c>
      <c r="E25" s="46">
        <v>38.009</v>
      </c>
      <c r="F25" s="52">
        <v>4475.3267999999998</v>
      </c>
      <c r="G25" s="3">
        <v>4012.6648800000003</v>
      </c>
      <c r="H25" s="16">
        <v>2649.9874799999998</v>
      </c>
      <c r="I25" s="49">
        <f t="shared" si="0"/>
        <v>1.672956824043961</v>
      </c>
      <c r="J25" s="3">
        <f t="shared" si="1"/>
        <v>1.5000055624088822</v>
      </c>
      <c r="K25" s="16">
        <f t="shared" si="5"/>
        <v>0.99061249299091614</v>
      </c>
      <c r="L25" s="7" t="s">
        <v>20</v>
      </c>
      <c r="M25" s="44">
        <f t="shared" si="2"/>
        <v>23.995364659265075</v>
      </c>
      <c r="N25" s="19" t="s">
        <v>20</v>
      </c>
      <c r="O25" s="44">
        <f t="shared" si="3"/>
        <v>21.514709730477367</v>
      </c>
      <c r="P25" s="19" t="s">
        <v>20</v>
      </c>
      <c r="Q25" s="44">
        <f t="shared" si="4"/>
        <v>14.208440805951179</v>
      </c>
      <c r="R25" s="19" t="s">
        <v>33</v>
      </c>
      <c r="S25" s="55">
        <v>70.177593589640566</v>
      </c>
    </row>
    <row r="26" spans="1:19" x14ac:dyDescent="0.25">
      <c r="A26" s="7" t="s">
        <v>45</v>
      </c>
      <c r="B26" s="21">
        <v>2839.8</v>
      </c>
      <c r="C26" s="14">
        <v>94.891999999999996</v>
      </c>
      <c r="D26" s="8">
        <v>82.628</v>
      </c>
      <c r="E26" s="46">
        <v>53.527000000000001</v>
      </c>
      <c r="F26" s="52">
        <v>6615.8702399999993</v>
      </c>
      <c r="G26" s="3">
        <v>5760.8241600000001</v>
      </c>
      <c r="H26" s="16">
        <v>3731.9024399999998</v>
      </c>
      <c r="I26" s="49">
        <f t="shared" si="0"/>
        <v>2.3296958377350512</v>
      </c>
      <c r="J26" s="3">
        <f t="shared" si="1"/>
        <v>2.0286020705683496</v>
      </c>
      <c r="K26" s="16">
        <f t="shared" si="5"/>
        <v>1.314142700190154</v>
      </c>
      <c r="L26" s="7" t="s">
        <v>45</v>
      </c>
      <c r="M26" s="44">
        <f t="shared" si="2"/>
        <v>33.415029227410379</v>
      </c>
      <c r="N26" s="19" t="s">
        <v>45</v>
      </c>
      <c r="O26" s="44">
        <f t="shared" si="3"/>
        <v>29.096415240509891</v>
      </c>
      <c r="P26" s="19" t="s">
        <v>45</v>
      </c>
      <c r="Q26" s="44">
        <f t="shared" si="4"/>
        <v>18.84886259595746</v>
      </c>
      <c r="R26" s="19" t="s">
        <v>26</v>
      </c>
      <c r="S26" s="55">
        <v>71.285968909632132</v>
      </c>
    </row>
    <row r="27" spans="1:19" x14ac:dyDescent="0.25">
      <c r="A27" s="7" t="s">
        <v>82</v>
      </c>
      <c r="B27" s="21">
        <v>2511.4</v>
      </c>
      <c r="C27" s="14">
        <v>94.126000000000005</v>
      </c>
      <c r="D27" s="8">
        <v>80.658000000000001</v>
      </c>
      <c r="E27" s="46">
        <v>50.430999999999997</v>
      </c>
      <c r="F27" s="52">
        <v>6562.4647199999999</v>
      </c>
      <c r="G27" s="3">
        <v>5623.4757600000003</v>
      </c>
      <c r="H27" s="16">
        <v>3516.0493199999996</v>
      </c>
      <c r="I27" s="49">
        <f t="shared" si="0"/>
        <v>2.6130702874890499</v>
      </c>
      <c r="J27" s="3">
        <f t="shared" si="1"/>
        <v>2.2391796448196226</v>
      </c>
      <c r="K27" s="16">
        <f t="shared" si="5"/>
        <v>1.4000355658198613</v>
      </c>
      <c r="L27" s="7" t="s">
        <v>82</v>
      </c>
      <c r="M27" s="44">
        <f t="shared" si="2"/>
        <v>37.479493509596239</v>
      </c>
      <c r="N27" s="19" t="s">
        <v>82</v>
      </c>
      <c r="O27" s="44">
        <f t="shared" si="3"/>
        <v>32.116747630803538</v>
      </c>
      <c r="P27" s="19" t="s">
        <v>82</v>
      </c>
      <c r="Q27" s="44">
        <f t="shared" si="4"/>
        <v>20.080831408775982</v>
      </c>
      <c r="R27" s="19" t="s">
        <v>27</v>
      </c>
      <c r="S27" s="55">
        <v>71.32069222489028</v>
      </c>
    </row>
    <row r="28" spans="1:19" x14ac:dyDescent="0.25">
      <c r="A28" s="7" t="s">
        <v>48</v>
      </c>
      <c r="B28" s="21">
        <v>2608.6</v>
      </c>
      <c r="C28" s="14">
        <v>96.022000000000006</v>
      </c>
      <c r="D28" s="8">
        <v>76.888999999999996</v>
      </c>
      <c r="E28" s="46">
        <v>35.671999999999997</v>
      </c>
      <c r="F28" s="52">
        <v>6694.6538399999999</v>
      </c>
      <c r="G28" s="3">
        <v>5360.7010799999998</v>
      </c>
      <c r="H28" s="16">
        <v>2487.0518399999996</v>
      </c>
      <c r="I28" s="49">
        <f t="shared" si="0"/>
        <v>2.5663780725293259</v>
      </c>
      <c r="J28" s="3">
        <f t="shared" si="1"/>
        <v>2.0550107643946944</v>
      </c>
      <c r="K28" s="16">
        <f t="shared" si="5"/>
        <v>0.95340483017710642</v>
      </c>
      <c r="L28" s="7" t="s">
        <v>48</v>
      </c>
      <c r="M28" s="44">
        <f t="shared" si="2"/>
        <v>36.809783025377598</v>
      </c>
      <c r="N28" s="19" t="s">
        <v>48</v>
      </c>
      <c r="O28" s="44">
        <f t="shared" si="3"/>
        <v>29.475197423905545</v>
      </c>
      <c r="P28" s="19" t="s">
        <v>48</v>
      </c>
      <c r="Q28" s="44">
        <f t="shared" si="4"/>
        <v>13.67476807482941</v>
      </c>
      <c r="R28" s="19" t="s">
        <v>25</v>
      </c>
      <c r="S28" s="55">
        <v>71.511358541324157</v>
      </c>
    </row>
    <row r="29" spans="1:19" x14ac:dyDescent="0.25">
      <c r="A29" s="7" t="s">
        <v>42</v>
      </c>
      <c r="B29" s="21">
        <v>4004.9</v>
      </c>
      <c r="C29" s="14">
        <v>132.542</v>
      </c>
      <c r="D29" s="8">
        <v>109.9</v>
      </c>
      <c r="E29" s="46">
        <v>49.423000000000002</v>
      </c>
      <c r="F29" s="52">
        <v>9240.8282400000007</v>
      </c>
      <c r="G29" s="3">
        <v>7662.2280000000001</v>
      </c>
      <c r="H29" s="16">
        <v>3445.7715600000001</v>
      </c>
      <c r="I29" s="49">
        <f t="shared" si="0"/>
        <v>2.3073805188643912</v>
      </c>
      <c r="J29" s="3">
        <f t="shared" si="1"/>
        <v>1.9132133136907288</v>
      </c>
      <c r="K29" s="16">
        <f t="shared" si="5"/>
        <v>0.86038891358086345</v>
      </c>
      <c r="L29" s="7" t="s">
        <v>42</v>
      </c>
      <c r="M29" s="44">
        <f t="shared" si="2"/>
        <v>33.094958675622365</v>
      </c>
      <c r="N29" s="19" t="s">
        <v>42</v>
      </c>
      <c r="O29" s="44">
        <f t="shared" si="3"/>
        <v>27.44138430422732</v>
      </c>
      <c r="P29" s="19" t="s">
        <v>42</v>
      </c>
      <c r="Q29" s="44">
        <f t="shared" si="4"/>
        <v>12.340632724911982</v>
      </c>
      <c r="R29" s="19" t="s">
        <v>31</v>
      </c>
      <c r="S29" s="55">
        <v>72.022724582790858</v>
      </c>
    </row>
    <row r="30" spans="1:19" x14ac:dyDescent="0.25">
      <c r="A30" s="7" t="s">
        <v>31</v>
      </c>
      <c r="B30" s="21">
        <v>2112.25</v>
      </c>
      <c r="C30" s="14">
        <v>68.040000000000006</v>
      </c>
      <c r="D30" s="8">
        <v>56.95</v>
      </c>
      <c r="E30" s="46">
        <v>27.14</v>
      </c>
      <c r="F30" s="52">
        <v>4743.7488000000003</v>
      </c>
      <c r="G30" s="3">
        <v>3970.5540000000001</v>
      </c>
      <c r="H30" s="16">
        <v>1892.2008000000001</v>
      </c>
      <c r="I30" s="49">
        <f t="shared" si="0"/>
        <v>2.2458273405136704</v>
      </c>
      <c r="J30" s="3">
        <f t="shared" si="1"/>
        <v>1.8797746478873241</v>
      </c>
      <c r="K30" s="16">
        <f t="shared" si="5"/>
        <v>0.89582236951118477</v>
      </c>
      <c r="L30" s="7" t="s">
        <v>31</v>
      </c>
      <c r="M30" s="44">
        <f t="shared" si="2"/>
        <v>32.212096106048051</v>
      </c>
      <c r="N30" s="19" t="s">
        <v>31</v>
      </c>
      <c r="O30" s="44">
        <f t="shared" si="3"/>
        <v>26.961770623742456</v>
      </c>
      <c r="P30" s="19" t="s">
        <v>31</v>
      </c>
      <c r="Q30" s="44">
        <f t="shared" si="4"/>
        <v>12.848857853000355</v>
      </c>
      <c r="R30" s="19" t="s">
        <v>44</v>
      </c>
      <c r="S30" s="55">
        <v>72.291885405729715</v>
      </c>
    </row>
    <row r="31" spans="1:19" x14ac:dyDescent="0.25">
      <c r="A31" s="7" t="s">
        <v>35</v>
      </c>
      <c r="B31" s="21">
        <v>1946.09</v>
      </c>
      <c r="C31" s="14">
        <v>66.820999999999998</v>
      </c>
      <c r="D31" s="8">
        <v>57.301000000000002</v>
      </c>
      <c r="E31" s="46">
        <v>31.282</v>
      </c>
      <c r="F31" s="52">
        <v>4658.7601199999999</v>
      </c>
      <c r="G31" s="3">
        <v>3995.0257200000001</v>
      </c>
      <c r="H31" s="16">
        <v>2180.9810400000001</v>
      </c>
      <c r="I31" s="49">
        <f t="shared" si="0"/>
        <v>2.3939078459886236</v>
      </c>
      <c r="J31" s="3">
        <f t="shared" si="1"/>
        <v>2.052847360605111</v>
      </c>
      <c r="K31" s="16">
        <f t="shared" si="5"/>
        <v>1.1206989604797313</v>
      </c>
      <c r="L31" s="7" t="s">
        <v>35</v>
      </c>
      <c r="M31" s="44">
        <f t="shared" si="2"/>
        <v>34.336027624621678</v>
      </c>
      <c r="N31" s="19" t="s">
        <v>35</v>
      </c>
      <c r="O31" s="44">
        <f t="shared" si="3"/>
        <v>29.444167535931022</v>
      </c>
      <c r="P31" s="19" t="s">
        <v>35</v>
      </c>
      <c r="Q31" s="44">
        <f t="shared" si="4"/>
        <v>16.074282278825748</v>
      </c>
      <c r="R31" s="19" t="s">
        <v>42</v>
      </c>
      <c r="S31" s="55">
        <v>72.876975704761662</v>
      </c>
    </row>
    <row r="32" spans="1:19" x14ac:dyDescent="0.25">
      <c r="A32" s="7" t="s">
        <v>17</v>
      </c>
      <c r="B32" s="21">
        <v>2244.6999999999998</v>
      </c>
      <c r="C32" s="14">
        <v>58.473999999999997</v>
      </c>
      <c r="D32" s="8">
        <v>50.890999999999998</v>
      </c>
      <c r="E32" s="46">
        <v>23.486999999999998</v>
      </c>
      <c r="F32" s="52">
        <v>4076.8072799999995</v>
      </c>
      <c r="G32" s="3">
        <v>3548.1205199999999</v>
      </c>
      <c r="H32" s="16">
        <v>1637.5136399999999</v>
      </c>
      <c r="I32" s="49">
        <f t="shared" si="0"/>
        <v>1.8161924889740277</v>
      </c>
      <c r="J32" s="3">
        <f t="shared" si="1"/>
        <v>1.5806657994386779</v>
      </c>
      <c r="K32" s="16">
        <f t="shared" si="5"/>
        <v>0.7295022230142113</v>
      </c>
      <c r="L32" s="7" t="s">
        <v>17</v>
      </c>
      <c r="M32" s="44">
        <f t="shared" si="2"/>
        <v>26.049806210183991</v>
      </c>
      <c r="N32" s="19" t="s">
        <v>17</v>
      </c>
      <c r="O32" s="44">
        <f t="shared" si="3"/>
        <v>22.671626497973005</v>
      </c>
      <c r="P32" s="19" t="s">
        <v>17</v>
      </c>
      <c r="Q32" s="44">
        <f t="shared" si="4"/>
        <v>10.463313583106874</v>
      </c>
      <c r="R32" s="19" t="s">
        <v>2</v>
      </c>
      <c r="S32" s="55">
        <v>74.658665835411469</v>
      </c>
    </row>
    <row r="33" spans="1:19" x14ac:dyDescent="0.25">
      <c r="A33" s="7" t="s">
        <v>83</v>
      </c>
      <c r="B33" s="21">
        <v>1910.27</v>
      </c>
      <c r="C33" s="14">
        <v>73.356999999999999</v>
      </c>
      <c r="D33" s="8">
        <v>63.664999999999999</v>
      </c>
      <c r="E33" s="46">
        <v>37.356999999999999</v>
      </c>
      <c r="F33" s="52">
        <v>5114.4500399999997</v>
      </c>
      <c r="G33" s="3">
        <v>4438.7237999999998</v>
      </c>
      <c r="H33" s="16">
        <v>2604.5300400000001</v>
      </c>
      <c r="I33" s="49">
        <f t="shared" si="0"/>
        <v>2.6773440613107047</v>
      </c>
      <c r="J33" s="3">
        <f t="shared" si="1"/>
        <v>2.3236106937762724</v>
      </c>
      <c r="K33" s="16">
        <f t="shared" si="5"/>
        <v>1.3634355562302711</v>
      </c>
      <c r="L33" s="7" t="s">
        <v>83</v>
      </c>
      <c r="M33" s="44">
        <f t="shared" si="2"/>
        <v>38.401377815701444</v>
      </c>
      <c r="N33" s="19" t="s">
        <v>83</v>
      </c>
      <c r="O33" s="44">
        <f t="shared" si="3"/>
        <v>33.327749480439941</v>
      </c>
      <c r="P33" s="19" t="s">
        <v>83</v>
      </c>
      <c r="Q33" s="44">
        <f t="shared" si="4"/>
        <v>19.555874300491553</v>
      </c>
      <c r="R33" s="19" t="s">
        <v>51</v>
      </c>
      <c r="S33" s="55">
        <v>76.917330677290835</v>
      </c>
    </row>
    <row r="34" spans="1:19" x14ac:dyDescent="0.25">
      <c r="A34" s="7" t="s">
        <v>8</v>
      </c>
      <c r="B34" s="21">
        <v>918.81</v>
      </c>
      <c r="C34" s="14">
        <v>23.204000000000001</v>
      </c>
      <c r="D34" s="8">
        <v>19.779</v>
      </c>
      <c r="E34" s="46">
        <v>11.365</v>
      </c>
      <c r="F34" s="52">
        <v>1617.78288</v>
      </c>
      <c r="G34" s="3">
        <v>1378.99188</v>
      </c>
      <c r="H34" s="16">
        <v>792.36779999999999</v>
      </c>
      <c r="I34" s="49">
        <f t="shared" si="0"/>
        <v>1.7607371273712737</v>
      </c>
      <c r="J34" s="3">
        <f t="shared" si="1"/>
        <v>1.5008455284552846</v>
      </c>
      <c r="K34" s="16">
        <f t="shared" si="5"/>
        <v>0.86238482384823856</v>
      </c>
      <c r="L34" s="7" t="s">
        <v>8</v>
      </c>
      <c r="M34" s="44">
        <f t="shared" si="2"/>
        <v>25.254405154493313</v>
      </c>
      <c r="N34" s="19" t="s">
        <v>8</v>
      </c>
      <c r="O34" s="44">
        <f t="shared" si="3"/>
        <v>21.526757436249063</v>
      </c>
      <c r="P34" s="19" t="s">
        <v>8</v>
      </c>
      <c r="Q34" s="44">
        <f t="shared" si="4"/>
        <v>12.369260238787128</v>
      </c>
      <c r="R34" s="19" t="s">
        <v>9</v>
      </c>
      <c r="S34" s="55">
        <v>78.123473240062182</v>
      </c>
    </row>
    <row r="35" spans="1:19" x14ac:dyDescent="0.25">
      <c r="A35" s="7" t="s">
        <v>75</v>
      </c>
      <c r="B35" s="21">
        <v>812.64</v>
      </c>
      <c r="C35" s="14">
        <v>35.244</v>
      </c>
      <c r="D35" s="8">
        <v>29.030999999999999</v>
      </c>
      <c r="E35" s="46">
        <v>14.478</v>
      </c>
      <c r="F35" s="52">
        <v>2457.2116799999999</v>
      </c>
      <c r="G35" s="3">
        <v>2024.0413199999998</v>
      </c>
      <c r="H35" s="16">
        <v>1009.40616</v>
      </c>
      <c r="I35" s="49">
        <f t="shared" si="0"/>
        <v>3.0237395156526876</v>
      </c>
      <c r="J35" s="3">
        <f t="shared" si="1"/>
        <v>2.4906986119314825</v>
      </c>
      <c r="K35" s="16">
        <f t="shared" si="5"/>
        <v>1.2421320141760188</v>
      </c>
      <c r="L35" s="7" t="s">
        <v>75</v>
      </c>
      <c r="M35" s="44">
        <f t="shared" si="2"/>
        <v>43.369757826343772</v>
      </c>
      <c r="N35" s="19" t="s">
        <v>75</v>
      </c>
      <c r="O35" s="44">
        <f t="shared" si="3"/>
        <v>35.724305965741287</v>
      </c>
      <c r="P35" s="19" t="s">
        <v>75</v>
      </c>
      <c r="Q35" s="44">
        <f t="shared" si="4"/>
        <v>17.816007088009449</v>
      </c>
      <c r="R35" s="19" t="s">
        <v>49</v>
      </c>
      <c r="S35" s="55">
        <v>78.166283273085767</v>
      </c>
    </row>
    <row r="36" spans="1:19" x14ac:dyDescent="0.25">
      <c r="A36" s="7" t="s">
        <v>11</v>
      </c>
      <c r="B36" s="21">
        <v>2163.6</v>
      </c>
      <c r="C36" s="14">
        <v>58.710999999999999</v>
      </c>
      <c r="D36" s="8">
        <v>47.982999999999997</v>
      </c>
      <c r="E36" s="46">
        <v>24.898</v>
      </c>
      <c r="F36" s="52">
        <v>4093.3309199999999</v>
      </c>
      <c r="G36" s="3">
        <v>3345.3747599999997</v>
      </c>
      <c r="H36" s="16">
        <v>1735.8885599999999</v>
      </c>
      <c r="I36" s="49">
        <f t="shared" si="0"/>
        <v>1.8919074320576816</v>
      </c>
      <c r="J36" s="3">
        <f t="shared" si="1"/>
        <v>1.5462075984470327</v>
      </c>
      <c r="K36" s="16">
        <f t="shared" si="5"/>
        <v>0.80231491957848033</v>
      </c>
      <c r="L36" s="7" t="s">
        <v>11</v>
      </c>
      <c r="M36" s="44">
        <f t="shared" si="2"/>
        <v>27.135792198188206</v>
      </c>
      <c r="N36" s="19" t="s">
        <v>11</v>
      </c>
      <c r="O36" s="44">
        <f t="shared" si="3"/>
        <v>22.177389535958589</v>
      </c>
      <c r="P36" s="19" t="s">
        <v>11</v>
      </c>
      <c r="Q36" s="44">
        <f t="shared" si="4"/>
        <v>11.507672397855426</v>
      </c>
      <c r="R36" s="19" t="s">
        <v>34</v>
      </c>
      <c r="S36" s="55">
        <v>78.271859202396541</v>
      </c>
    </row>
    <row r="37" spans="1:19" x14ac:dyDescent="0.25">
      <c r="A37" s="7" t="s">
        <v>88</v>
      </c>
      <c r="B37" s="21">
        <v>873.5</v>
      </c>
      <c r="C37" s="14">
        <v>37.713999999999999</v>
      </c>
      <c r="D37" s="8">
        <v>32.716999999999999</v>
      </c>
      <c r="E37" s="46">
        <v>17.965</v>
      </c>
      <c r="F37" s="52">
        <v>2629.4200799999999</v>
      </c>
      <c r="G37" s="3">
        <v>2281.0292399999998</v>
      </c>
      <c r="H37" s="16">
        <v>1252.5198</v>
      </c>
      <c r="I37" s="49">
        <f t="shared" si="0"/>
        <v>3.0102118832283913</v>
      </c>
      <c r="J37" s="3">
        <f t="shared" si="1"/>
        <v>2.6113671894676584</v>
      </c>
      <c r="K37" s="16">
        <f t="shared" si="5"/>
        <v>1.4339093302804808</v>
      </c>
      <c r="L37" s="7" t="s">
        <v>88</v>
      </c>
      <c r="M37" s="44">
        <f t="shared" si="2"/>
        <v>43.175729822552945</v>
      </c>
      <c r="N37" s="19" t="s">
        <v>88</v>
      </c>
      <c r="O37" s="44">
        <f t="shared" si="3"/>
        <v>37.455065827132223</v>
      </c>
      <c r="P37" s="19" t="s">
        <v>88</v>
      </c>
      <c r="Q37" s="44">
        <f t="shared" si="4"/>
        <v>20.56668574699485</v>
      </c>
      <c r="R37" s="19" t="s">
        <v>24</v>
      </c>
      <c r="S37" s="55">
        <v>78.384481760277936</v>
      </c>
    </row>
    <row r="38" spans="1:19" x14ac:dyDescent="0.25">
      <c r="A38" s="7" t="s">
        <v>27</v>
      </c>
      <c r="B38" s="21">
        <v>1207.7</v>
      </c>
      <c r="C38" s="14">
        <v>36.737000000000002</v>
      </c>
      <c r="D38" s="8">
        <v>32.381</v>
      </c>
      <c r="E38" s="46">
        <v>17.015999999999998</v>
      </c>
      <c r="F38" s="52">
        <v>2561.3036400000001</v>
      </c>
      <c r="G38" s="3">
        <v>2257.6033200000002</v>
      </c>
      <c r="H38" s="16">
        <v>1186.3555199999998</v>
      </c>
      <c r="I38" s="49">
        <f t="shared" si="0"/>
        <v>2.120811161712346</v>
      </c>
      <c r="J38" s="3">
        <f t="shared" si="1"/>
        <v>1.8693411608843256</v>
      </c>
      <c r="K38" s="16">
        <f t="shared" si="5"/>
        <v>0.98232633932267932</v>
      </c>
      <c r="L38" s="7" t="s">
        <v>27</v>
      </c>
      <c r="M38" s="44">
        <f t="shared" si="2"/>
        <v>30.418978223068642</v>
      </c>
      <c r="N38" s="19" t="s">
        <v>27</v>
      </c>
      <c r="O38" s="44">
        <f t="shared" si="3"/>
        <v>26.812122215782065</v>
      </c>
      <c r="P38" s="19" t="s">
        <v>27</v>
      </c>
      <c r="Q38" s="44">
        <f t="shared" si="4"/>
        <v>14.089591786039579</v>
      </c>
      <c r="R38" s="19" t="s">
        <v>37</v>
      </c>
      <c r="S38" s="55">
        <v>78.782207301720518</v>
      </c>
    </row>
    <row r="39" spans="1:19" x14ac:dyDescent="0.25">
      <c r="A39" s="7" t="s">
        <v>70</v>
      </c>
      <c r="B39" s="21">
        <v>1037.5</v>
      </c>
      <c r="C39" s="14">
        <v>36.604999999999997</v>
      </c>
      <c r="D39" s="8">
        <v>31.437000000000001</v>
      </c>
      <c r="E39" s="46">
        <v>19.087</v>
      </c>
      <c r="F39" s="52">
        <v>2552.1005999999998</v>
      </c>
      <c r="G39" s="3">
        <v>2191.78764</v>
      </c>
      <c r="H39" s="16">
        <v>1330.7456399999999</v>
      </c>
      <c r="I39" s="49">
        <f t="shared" si="0"/>
        <v>2.4598559999999998</v>
      </c>
      <c r="J39" s="3">
        <f t="shared" si="1"/>
        <v>2.1125664</v>
      </c>
      <c r="K39" s="16">
        <f t="shared" si="5"/>
        <v>1.2826464</v>
      </c>
      <c r="L39" s="7" t="s">
        <v>70</v>
      </c>
      <c r="M39" s="44">
        <f t="shared" si="2"/>
        <v>35.281927710843377</v>
      </c>
      <c r="N39" s="19" t="s">
        <v>70</v>
      </c>
      <c r="O39" s="44">
        <f t="shared" si="3"/>
        <v>30.300722891566267</v>
      </c>
      <c r="P39" s="19" t="s">
        <v>70</v>
      </c>
      <c r="Q39" s="44">
        <f t="shared" si="4"/>
        <v>18.397108433734939</v>
      </c>
      <c r="R39" s="19" t="s">
        <v>38</v>
      </c>
      <c r="S39" s="55">
        <v>79.194800341391726</v>
      </c>
    </row>
    <row r="40" spans="1:19" x14ac:dyDescent="0.25">
      <c r="A40" s="7" t="s">
        <v>24</v>
      </c>
      <c r="B40" s="21">
        <v>863.5</v>
      </c>
      <c r="C40" s="14">
        <v>30.914000000000001</v>
      </c>
      <c r="D40" s="8">
        <v>25.117000000000001</v>
      </c>
      <c r="E40" s="46">
        <v>11.654</v>
      </c>
      <c r="F40" s="52">
        <v>2155.3240799999999</v>
      </c>
      <c r="G40" s="3">
        <v>1751.15724</v>
      </c>
      <c r="H40" s="16">
        <v>812.51688000000001</v>
      </c>
      <c r="I40" s="49">
        <f t="shared" si="0"/>
        <v>2.4960325188187609</v>
      </c>
      <c r="J40" s="3">
        <f t="shared" si="1"/>
        <v>2.0279759583092067</v>
      </c>
      <c r="K40" s="16">
        <f t="shared" si="5"/>
        <v>0.94095759119861033</v>
      </c>
      <c r="L40" s="7" t="s">
        <v>24</v>
      </c>
      <c r="M40" s="44">
        <f t="shared" si="2"/>
        <v>35.800810654313842</v>
      </c>
      <c r="N40" s="19" t="s">
        <v>24</v>
      </c>
      <c r="O40" s="44">
        <f t="shared" si="3"/>
        <v>29.087434858135495</v>
      </c>
      <c r="P40" s="19" t="s">
        <v>24</v>
      </c>
      <c r="Q40" s="44">
        <f t="shared" si="4"/>
        <v>13.496236247828605</v>
      </c>
      <c r="R40" s="19" t="s">
        <v>52</v>
      </c>
      <c r="S40" s="55">
        <v>79.524924471299101</v>
      </c>
    </row>
    <row r="41" spans="1:19" x14ac:dyDescent="0.25">
      <c r="A41" s="7" t="s">
        <v>79</v>
      </c>
      <c r="B41" s="21">
        <v>425</v>
      </c>
      <c r="C41" s="14">
        <v>15.73</v>
      </c>
      <c r="D41" s="8">
        <v>12.804</v>
      </c>
      <c r="E41" s="46">
        <v>6.1120000000000001</v>
      </c>
      <c r="F41" s="52">
        <v>1096.6956</v>
      </c>
      <c r="G41" s="3">
        <v>892.69488000000001</v>
      </c>
      <c r="H41" s="16">
        <v>426.12864000000002</v>
      </c>
      <c r="I41" s="49">
        <f t="shared" si="0"/>
        <v>2.5804602352941175</v>
      </c>
      <c r="J41" s="3">
        <f t="shared" si="1"/>
        <v>2.1004585411764705</v>
      </c>
      <c r="K41" s="16">
        <f t="shared" si="5"/>
        <v>1.0026556235294117</v>
      </c>
      <c r="L41" s="7" t="s">
        <v>79</v>
      </c>
      <c r="M41" s="44">
        <f t="shared" si="2"/>
        <v>37.011764705882356</v>
      </c>
      <c r="N41" s="19" t="s">
        <v>79</v>
      </c>
      <c r="O41" s="44">
        <f t="shared" si="3"/>
        <v>30.127058823529413</v>
      </c>
      <c r="P41" s="19" t="s">
        <v>79</v>
      </c>
      <c r="Q41" s="44">
        <f t="shared" si="4"/>
        <v>14.381176470588235</v>
      </c>
      <c r="R41" s="19" t="s">
        <v>56</v>
      </c>
      <c r="S41" s="55">
        <v>79.548101123173439</v>
      </c>
    </row>
    <row r="42" spans="1:19" x14ac:dyDescent="0.25">
      <c r="A42" s="7" t="s">
        <v>7</v>
      </c>
      <c r="B42" s="21">
        <v>904.5</v>
      </c>
      <c r="C42" s="14">
        <v>19.887</v>
      </c>
      <c r="D42" s="8">
        <v>17.428999999999998</v>
      </c>
      <c r="E42" s="46">
        <v>9.7189999999999994</v>
      </c>
      <c r="F42" s="52">
        <v>1386.5216399999999</v>
      </c>
      <c r="G42" s="3">
        <v>1215.1498799999999</v>
      </c>
      <c r="H42" s="16">
        <v>677.60867999999994</v>
      </c>
      <c r="I42" s="49">
        <f t="shared" si="0"/>
        <v>1.5329150248756218</v>
      </c>
      <c r="J42" s="3">
        <f t="shared" si="1"/>
        <v>1.343449286898839</v>
      </c>
      <c r="K42" s="16">
        <f t="shared" si="5"/>
        <v>0.7491527694859037</v>
      </c>
      <c r="L42" s="7" t="s">
        <v>7</v>
      </c>
      <c r="M42" s="44">
        <f t="shared" si="2"/>
        <v>21.986733001658376</v>
      </c>
      <c r="N42" s="19" t="s">
        <v>7</v>
      </c>
      <c r="O42" s="44">
        <f t="shared" si="3"/>
        <v>19.269209508015479</v>
      </c>
      <c r="P42" s="19" t="s">
        <v>7</v>
      </c>
      <c r="Q42" s="44">
        <f t="shared" si="4"/>
        <v>10.745163073521283</v>
      </c>
      <c r="R42" s="19" t="s">
        <v>35</v>
      </c>
      <c r="S42" s="55">
        <v>79.854477439378456</v>
      </c>
    </row>
    <row r="43" spans="1:19" x14ac:dyDescent="0.25">
      <c r="A43" s="7" t="s">
        <v>4</v>
      </c>
      <c r="B43" s="21">
        <v>3147</v>
      </c>
      <c r="C43" s="14">
        <v>71.685000000000002</v>
      </c>
      <c r="D43" s="8">
        <v>62.959000000000003</v>
      </c>
      <c r="E43" s="46">
        <v>33.634999999999998</v>
      </c>
      <c r="F43" s="52">
        <v>4997.8782000000001</v>
      </c>
      <c r="G43" s="3">
        <v>4389.5014799999999</v>
      </c>
      <c r="H43" s="16">
        <v>2345.0321999999996</v>
      </c>
      <c r="I43" s="49">
        <f t="shared" si="0"/>
        <v>1.5881405147759771</v>
      </c>
      <c r="J43" s="3">
        <f t="shared" si="1"/>
        <v>1.3948209342230695</v>
      </c>
      <c r="K43" s="16">
        <f t="shared" si="5"/>
        <v>0.74516434699714007</v>
      </c>
      <c r="L43" s="7" t="s">
        <v>4</v>
      </c>
      <c r="M43" s="44">
        <f t="shared" si="2"/>
        <v>22.778836987607246</v>
      </c>
      <c r="N43" s="19" t="s">
        <v>4</v>
      </c>
      <c r="O43" s="44">
        <f t="shared" si="3"/>
        <v>20.006037496027965</v>
      </c>
      <c r="P43" s="19" t="s">
        <v>4</v>
      </c>
      <c r="Q43" s="44">
        <f t="shared" si="4"/>
        <v>10.687956784238958</v>
      </c>
      <c r="R43" s="19" t="s">
        <v>48</v>
      </c>
      <c r="S43" s="55">
        <v>79.959748524112555</v>
      </c>
    </row>
    <row r="44" spans="1:19" x14ac:dyDescent="0.25">
      <c r="A44" s="7" t="s">
        <v>44</v>
      </c>
      <c r="B44" s="21">
        <v>1333.4</v>
      </c>
      <c r="C44" s="14">
        <v>42.621000000000002</v>
      </c>
      <c r="D44" s="8">
        <v>35.539000000000001</v>
      </c>
      <c r="E44" s="46">
        <v>18.234000000000002</v>
      </c>
      <c r="F44" s="52">
        <v>2971.5361200000002</v>
      </c>
      <c r="G44" s="3">
        <v>2477.7790800000002</v>
      </c>
      <c r="H44" s="16">
        <v>1271.27448</v>
      </c>
      <c r="I44" s="49">
        <f t="shared" si="0"/>
        <v>2.2285406629668518</v>
      </c>
      <c r="J44" s="3">
        <f t="shared" si="1"/>
        <v>1.8582413979301036</v>
      </c>
      <c r="K44" s="16">
        <f t="shared" si="5"/>
        <v>0.95340818959052043</v>
      </c>
      <c r="L44" s="7" t="s">
        <v>44</v>
      </c>
      <c r="M44" s="44">
        <f t="shared" si="2"/>
        <v>31.964151792410377</v>
      </c>
      <c r="N44" s="19" t="s">
        <v>44</v>
      </c>
      <c r="O44" s="44">
        <f t="shared" si="3"/>
        <v>26.652917354132292</v>
      </c>
      <c r="P44" s="19" t="s">
        <v>44</v>
      </c>
      <c r="Q44" s="44">
        <f t="shared" si="4"/>
        <v>13.67481625918704</v>
      </c>
      <c r="R44" s="19" t="s">
        <v>46</v>
      </c>
      <c r="S44" s="55">
        <v>80.166396244001803</v>
      </c>
    </row>
    <row r="45" spans="1:19" x14ac:dyDescent="0.25">
      <c r="A45" s="7" t="s">
        <v>80</v>
      </c>
      <c r="B45" s="21">
        <v>1327.8</v>
      </c>
      <c r="C45" s="14">
        <v>60.073999999999998</v>
      </c>
      <c r="D45" s="8">
        <v>49.668999999999997</v>
      </c>
      <c r="E45" s="46">
        <v>23.898</v>
      </c>
      <c r="F45" s="52">
        <v>4188.3592799999997</v>
      </c>
      <c r="G45" s="3">
        <v>3462.9226799999997</v>
      </c>
      <c r="H45" s="16">
        <v>1666.1685599999998</v>
      </c>
      <c r="I45" s="49">
        <f t="shared" si="0"/>
        <v>3.1543600542250338</v>
      </c>
      <c r="J45" s="3">
        <f t="shared" si="1"/>
        <v>2.6080152733845456</v>
      </c>
      <c r="K45" s="16">
        <f t="shared" si="5"/>
        <v>1.2548339810212381</v>
      </c>
      <c r="L45" s="7" t="s">
        <v>80</v>
      </c>
      <c r="M45" s="44">
        <f t="shared" si="2"/>
        <v>45.243259527037203</v>
      </c>
      <c r="N45" s="19" t="s">
        <v>80</v>
      </c>
      <c r="O45" s="44">
        <f t="shared" si="3"/>
        <v>37.406989004368128</v>
      </c>
      <c r="P45" s="19" t="s">
        <v>80</v>
      </c>
      <c r="Q45" s="44">
        <f t="shared" si="4"/>
        <v>17.998192498870313</v>
      </c>
      <c r="R45" s="19" t="s">
        <v>54</v>
      </c>
      <c r="S45" s="55">
        <v>80.834181383943502</v>
      </c>
    </row>
    <row r="46" spans="1:19" x14ac:dyDescent="0.25">
      <c r="A46" s="7" t="s">
        <v>62</v>
      </c>
      <c r="B46" s="21">
        <v>1990.7</v>
      </c>
      <c r="C46" s="14">
        <v>68.600999999999999</v>
      </c>
      <c r="D46" s="8">
        <v>59.14</v>
      </c>
      <c r="E46" s="46">
        <v>38.505000000000003</v>
      </c>
      <c r="F46" s="52">
        <v>4782.8617199999999</v>
      </c>
      <c r="G46" s="3">
        <v>4123.2407999999996</v>
      </c>
      <c r="H46" s="16">
        <v>2684.5686000000001</v>
      </c>
      <c r="I46" s="49">
        <f t="shared" si="0"/>
        <v>2.4026029637815842</v>
      </c>
      <c r="J46" s="3">
        <f t="shared" si="1"/>
        <v>2.0712517205003262</v>
      </c>
      <c r="K46" s="16">
        <f t="shared" si="5"/>
        <v>1.3485550811272418</v>
      </c>
      <c r="L46" s="7" t="s">
        <v>62</v>
      </c>
      <c r="M46" s="44">
        <f t="shared" si="2"/>
        <v>34.460742452403679</v>
      </c>
      <c r="N46" s="19" t="s">
        <v>62</v>
      </c>
      <c r="O46" s="44">
        <f t="shared" si="3"/>
        <v>29.708142864319083</v>
      </c>
      <c r="P46" s="19" t="s">
        <v>62</v>
      </c>
      <c r="Q46" s="44">
        <f t="shared" si="4"/>
        <v>19.342442356959864</v>
      </c>
      <c r="R46" s="19" t="s">
        <v>40</v>
      </c>
      <c r="S46" s="55">
        <v>80.842973509480444</v>
      </c>
    </row>
    <row r="47" spans="1:19" x14ac:dyDescent="0.25">
      <c r="A47" s="7" t="s">
        <v>84</v>
      </c>
      <c r="B47" s="21">
        <v>1310.58</v>
      </c>
      <c r="C47" s="14">
        <v>57.052</v>
      </c>
      <c r="D47" s="8">
        <v>49.667999999999999</v>
      </c>
      <c r="E47" s="46">
        <v>26.843</v>
      </c>
      <c r="F47" s="52">
        <v>3977.6654399999998</v>
      </c>
      <c r="G47" s="3">
        <v>3462.8529599999997</v>
      </c>
      <c r="H47" s="16">
        <v>1871.49396</v>
      </c>
      <c r="I47" s="49">
        <f t="shared" si="0"/>
        <v>3.0350420729753238</v>
      </c>
      <c r="J47" s="3">
        <f t="shared" si="1"/>
        <v>2.6422293640983381</v>
      </c>
      <c r="K47" s="16">
        <f t="shared" si="5"/>
        <v>1.4279891040607977</v>
      </c>
      <c r="L47" s="7" t="s">
        <v>84</v>
      </c>
      <c r="M47" s="44">
        <f t="shared" si="2"/>
        <v>43.531871385188239</v>
      </c>
      <c r="N47" s="19" t="s">
        <v>84</v>
      </c>
      <c r="O47" s="44">
        <f t="shared" si="3"/>
        <v>37.897724671519484</v>
      </c>
      <c r="P47" s="19" t="s">
        <v>84</v>
      </c>
      <c r="Q47" s="44">
        <f t="shared" si="4"/>
        <v>20.481771429443455</v>
      </c>
      <c r="R47" s="19" t="s">
        <v>45</v>
      </c>
      <c r="S47" s="55">
        <v>81.360307063877741</v>
      </c>
    </row>
    <row r="48" spans="1:19" x14ac:dyDescent="0.25">
      <c r="A48" s="7" t="s">
        <v>100</v>
      </c>
      <c r="B48" s="21">
        <v>156.41999999999999</v>
      </c>
      <c r="C48" s="14">
        <v>10.077</v>
      </c>
      <c r="D48" s="8">
        <v>9.1929999999999996</v>
      </c>
      <c r="E48" s="46">
        <v>5.3090000000000002</v>
      </c>
      <c r="F48" s="52">
        <v>702.56844000000001</v>
      </c>
      <c r="G48" s="3">
        <v>640.93595999999991</v>
      </c>
      <c r="H48" s="16">
        <v>370.14348000000001</v>
      </c>
      <c r="I48" s="49">
        <f t="shared" si="0"/>
        <v>4.4915512082853857</v>
      </c>
      <c r="J48" s="3">
        <f t="shared" si="1"/>
        <v>4.0975320291522817</v>
      </c>
      <c r="K48" s="16">
        <f t="shared" si="5"/>
        <v>2.3663436900652095</v>
      </c>
      <c r="L48" s="7" t="s">
        <v>100</v>
      </c>
      <c r="M48" s="44">
        <f t="shared" si="2"/>
        <v>64.422708093594181</v>
      </c>
      <c r="N48" s="19" t="s">
        <v>100</v>
      </c>
      <c r="O48" s="44">
        <f t="shared" si="3"/>
        <v>58.771256872522699</v>
      </c>
      <c r="P48" s="19" t="s">
        <v>100</v>
      </c>
      <c r="Q48" s="44">
        <f t="shared" si="4"/>
        <v>33.940672548267486</v>
      </c>
      <c r="R48" s="19" t="s">
        <v>79</v>
      </c>
      <c r="S48" s="55">
        <v>81.52000000000001</v>
      </c>
    </row>
    <row r="49" spans="1:19" x14ac:dyDescent="0.25">
      <c r="A49" s="7" t="s">
        <v>39</v>
      </c>
      <c r="B49" s="21">
        <v>1284.5</v>
      </c>
      <c r="C49" s="14">
        <v>46.578000000000003</v>
      </c>
      <c r="D49" s="8">
        <v>38.963000000000001</v>
      </c>
      <c r="E49" s="46">
        <v>19.806999999999999</v>
      </c>
      <c r="F49" s="52">
        <v>3247.4181600000002</v>
      </c>
      <c r="G49" s="3">
        <v>2716.50036</v>
      </c>
      <c r="H49" s="16">
        <v>1380.9440399999999</v>
      </c>
      <c r="I49" s="49">
        <f t="shared" si="0"/>
        <v>2.5281573841961853</v>
      </c>
      <c r="J49" s="3">
        <f t="shared" si="1"/>
        <v>2.114830953678474</v>
      </c>
      <c r="K49" s="16">
        <f t="shared" si="5"/>
        <v>1.0750829427792914</v>
      </c>
      <c r="L49" s="7" t="s">
        <v>39</v>
      </c>
      <c r="M49" s="44">
        <f t="shared" si="2"/>
        <v>36.26158038147139</v>
      </c>
      <c r="N49" s="19" t="s">
        <v>39</v>
      </c>
      <c r="O49" s="44">
        <f t="shared" si="3"/>
        <v>30.333203581159985</v>
      </c>
      <c r="P49" s="19" t="s">
        <v>39</v>
      </c>
      <c r="Q49" s="44">
        <f t="shared" si="4"/>
        <v>15.420007785130402</v>
      </c>
      <c r="R49" s="19" t="s">
        <v>29</v>
      </c>
      <c r="S49" s="55">
        <v>81.759810175635238</v>
      </c>
    </row>
    <row r="50" spans="1:19" x14ac:dyDescent="0.25">
      <c r="A50" s="7" t="s">
        <v>3</v>
      </c>
      <c r="B50" s="21">
        <v>2522.39</v>
      </c>
      <c r="C50" s="14">
        <v>46.874000000000002</v>
      </c>
      <c r="D50" s="8">
        <v>38.57</v>
      </c>
      <c r="E50" s="46">
        <v>14.613</v>
      </c>
      <c r="F50" s="52">
        <v>3268.05528</v>
      </c>
      <c r="G50" s="3">
        <v>2689.1003999999998</v>
      </c>
      <c r="H50" s="16">
        <v>1018.81836</v>
      </c>
      <c r="I50" s="49">
        <f t="shared" si="0"/>
        <v>1.2956185522460841</v>
      </c>
      <c r="J50" s="3">
        <f t="shared" si="1"/>
        <v>1.0660922379172133</v>
      </c>
      <c r="K50" s="16">
        <f t="shared" si="5"/>
        <v>0.40390992669650611</v>
      </c>
      <c r="L50" s="7" t="s">
        <v>3</v>
      </c>
      <c r="M50" s="44">
        <f t="shared" si="2"/>
        <v>18.583169137207175</v>
      </c>
      <c r="N50" s="19" t="s">
        <v>3</v>
      </c>
      <c r="O50" s="44">
        <f t="shared" si="3"/>
        <v>15.291053326408685</v>
      </c>
      <c r="P50" s="19" t="s">
        <v>3</v>
      </c>
      <c r="Q50" s="44">
        <f t="shared" si="4"/>
        <v>5.793315070231011</v>
      </c>
      <c r="R50" s="19" t="s">
        <v>72</v>
      </c>
      <c r="S50" s="55">
        <v>81.779493797796434</v>
      </c>
    </row>
    <row r="51" spans="1:19" x14ac:dyDescent="0.25">
      <c r="A51" s="7" t="s">
        <v>12</v>
      </c>
      <c r="B51" s="21">
        <v>2554.4299999999998</v>
      </c>
      <c r="C51" s="14">
        <v>60.216000000000001</v>
      </c>
      <c r="D51" s="8">
        <v>51.63</v>
      </c>
      <c r="E51" s="46">
        <v>27.344999999999999</v>
      </c>
      <c r="F51" s="52">
        <v>4198.2595199999996</v>
      </c>
      <c r="G51" s="3">
        <v>3599.6436000000003</v>
      </c>
      <c r="H51" s="16">
        <v>1906.4933999999998</v>
      </c>
      <c r="I51" s="49">
        <f t="shared" si="0"/>
        <v>1.6435210673222598</v>
      </c>
      <c r="J51" s="3">
        <f t="shared" si="1"/>
        <v>1.4091768418003237</v>
      </c>
      <c r="K51" s="16">
        <f t="shared" si="5"/>
        <v>0.74634787408541237</v>
      </c>
      <c r="L51" s="7" t="s">
        <v>12</v>
      </c>
      <c r="M51" s="44">
        <f t="shared" si="2"/>
        <v>23.573165050520078</v>
      </c>
      <c r="N51" s="19" t="s">
        <v>12</v>
      </c>
      <c r="O51" s="44">
        <f t="shared" si="3"/>
        <v>20.211945522092993</v>
      </c>
      <c r="P51" s="19" t="s">
        <v>12</v>
      </c>
      <c r="Q51" s="44">
        <f t="shared" si="4"/>
        <v>10.704932215797655</v>
      </c>
      <c r="R51" s="19" t="s">
        <v>39</v>
      </c>
      <c r="S51" s="55">
        <v>82.014791747761777</v>
      </c>
    </row>
    <row r="52" spans="1:19" x14ac:dyDescent="0.25">
      <c r="A52" s="7" t="s">
        <v>72</v>
      </c>
      <c r="B52" s="21">
        <v>1875.14</v>
      </c>
      <c r="C52" s="14">
        <v>67.203999999999994</v>
      </c>
      <c r="D52" s="8">
        <v>55.838000000000001</v>
      </c>
      <c r="E52" s="46">
        <v>30.306000000000001</v>
      </c>
      <c r="F52" s="52">
        <v>4685.4628799999991</v>
      </c>
      <c r="G52" s="3">
        <v>3893.0253600000001</v>
      </c>
      <c r="H52" s="16">
        <v>2112.9343199999998</v>
      </c>
      <c r="I52" s="49">
        <f t="shared" si="0"/>
        <v>2.4987269643866585</v>
      </c>
      <c r="J52" s="3">
        <f t="shared" si="1"/>
        <v>2.076125174653626</v>
      </c>
      <c r="K52" s="16">
        <f t="shared" si="5"/>
        <v>1.1268141685420821</v>
      </c>
      <c r="L52" s="7" t="s">
        <v>72</v>
      </c>
      <c r="M52" s="44">
        <f t="shared" si="2"/>
        <v>35.839457320520069</v>
      </c>
      <c r="N52" s="19" t="s">
        <v>72</v>
      </c>
      <c r="O52" s="44">
        <f t="shared" si="3"/>
        <v>29.778043239438119</v>
      </c>
      <c r="P52" s="19" t="s">
        <v>72</v>
      </c>
      <c r="Q52" s="44">
        <f t="shared" si="4"/>
        <v>16.161993237838242</v>
      </c>
      <c r="R52" s="19" t="s">
        <v>63</v>
      </c>
      <c r="S52" s="55">
        <v>83.170842824601365</v>
      </c>
    </row>
    <row r="53" spans="1:19" x14ac:dyDescent="0.25">
      <c r="A53" s="7" t="s">
        <v>68</v>
      </c>
      <c r="B53" s="21">
        <v>1962.9</v>
      </c>
      <c r="C53" s="14">
        <v>77.072000000000003</v>
      </c>
      <c r="D53" s="8">
        <v>64.555999999999997</v>
      </c>
      <c r="E53" s="46">
        <v>31.317</v>
      </c>
      <c r="F53" s="52">
        <v>5373.4598400000004</v>
      </c>
      <c r="G53" s="3">
        <v>4500.8443200000002</v>
      </c>
      <c r="H53" s="16">
        <v>2183.4212400000001</v>
      </c>
      <c r="I53" s="49">
        <f t="shared" si="0"/>
        <v>2.7375107443068929</v>
      </c>
      <c r="J53" s="3">
        <f t="shared" si="1"/>
        <v>2.2929565031331194</v>
      </c>
      <c r="K53" s="16">
        <f t="shared" si="5"/>
        <v>1.1123446125630445</v>
      </c>
      <c r="L53" s="7" t="s">
        <v>68</v>
      </c>
      <c r="M53" s="44">
        <f t="shared" si="2"/>
        <v>39.26435376229049</v>
      </c>
      <c r="N53" s="19" t="s">
        <v>68</v>
      </c>
      <c r="O53" s="44">
        <f t="shared" si="3"/>
        <v>32.888073768403892</v>
      </c>
      <c r="P53" s="19" t="s">
        <v>68</v>
      </c>
      <c r="Q53" s="44">
        <f t="shared" si="4"/>
        <v>15.954455142900809</v>
      </c>
      <c r="R53" s="19" t="s">
        <v>62</v>
      </c>
      <c r="S53" s="55">
        <v>83.511327673682629</v>
      </c>
    </row>
    <row r="54" spans="1:19" x14ac:dyDescent="0.25">
      <c r="A54" s="7" t="s">
        <v>38</v>
      </c>
      <c r="B54" s="21">
        <v>1980.13</v>
      </c>
      <c r="C54" s="14">
        <v>71.209999999999994</v>
      </c>
      <c r="D54" s="8">
        <v>57.466000000000001</v>
      </c>
      <c r="E54" s="46">
        <v>28.14</v>
      </c>
      <c r="F54" s="52">
        <v>4964.7611999999999</v>
      </c>
      <c r="G54" s="3">
        <v>4006.52952</v>
      </c>
      <c r="H54" s="16">
        <v>1961.9208000000001</v>
      </c>
      <c r="I54" s="49">
        <f t="shared" si="0"/>
        <v>2.5072905314297542</v>
      </c>
      <c r="J54" s="3">
        <f t="shared" si="1"/>
        <v>2.0233669102533671</v>
      </c>
      <c r="K54" s="16">
        <f t="shared" si="5"/>
        <v>0.99080403811870932</v>
      </c>
      <c r="L54" s="7" t="s">
        <v>38</v>
      </c>
      <c r="M54" s="44">
        <f t="shared" si="2"/>
        <v>35.962285304500206</v>
      </c>
      <c r="N54" s="19" t="s">
        <v>38</v>
      </c>
      <c r="O54" s="44">
        <f t="shared" si="3"/>
        <v>29.021326882578414</v>
      </c>
      <c r="P54" s="19" t="s">
        <v>38</v>
      </c>
      <c r="Q54" s="44">
        <f t="shared" si="4"/>
        <v>14.211188154313099</v>
      </c>
      <c r="R54" s="19" t="s">
        <v>70</v>
      </c>
      <c r="S54" s="55">
        <v>83.979759036144586</v>
      </c>
    </row>
    <row r="55" spans="1:19" x14ac:dyDescent="0.25">
      <c r="A55" s="7" t="s">
        <v>73</v>
      </c>
      <c r="B55" s="21">
        <v>2565.5500000000002</v>
      </c>
      <c r="C55" s="14">
        <v>102.06699999999999</v>
      </c>
      <c r="D55" s="8">
        <v>88.07</v>
      </c>
      <c r="E55" s="46">
        <v>45.529000000000003</v>
      </c>
      <c r="F55" s="52">
        <v>7116.1112399999993</v>
      </c>
      <c r="G55" s="3">
        <v>6140.2403999999997</v>
      </c>
      <c r="H55" s="16">
        <v>3174.28188</v>
      </c>
      <c r="I55" s="49">
        <f t="shared" si="0"/>
        <v>2.7737176200035076</v>
      </c>
      <c r="J55" s="3">
        <f t="shared" si="1"/>
        <v>2.3933427140379253</v>
      </c>
      <c r="K55" s="16">
        <f t="shared" si="5"/>
        <v>1.237271493441952</v>
      </c>
      <c r="L55" s="7" t="s">
        <v>73</v>
      </c>
      <c r="M55" s="44">
        <f t="shared" si="2"/>
        <v>39.7836721170899</v>
      </c>
      <c r="N55" s="19" t="s">
        <v>73</v>
      </c>
      <c r="O55" s="44">
        <f t="shared" si="3"/>
        <v>34.327921888094167</v>
      </c>
      <c r="P55" s="19" t="s">
        <v>73</v>
      </c>
      <c r="Q55" s="44">
        <f t="shared" si="4"/>
        <v>17.746292218042914</v>
      </c>
      <c r="R55" s="19" t="s">
        <v>47</v>
      </c>
      <c r="S55" s="55">
        <v>84.338235294117652</v>
      </c>
    </row>
    <row r="56" spans="1:19" x14ac:dyDescent="0.25">
      <c r="A56" s="7" t="s">
        <v>26</v>
      </c>
      <c r="B56" s="21">
        <v>2176.88</v>
      </c>
      <c r="C56" s="14">
        <v>66.799000000000007</v>
      </c>
      <c r="D56" s="8">
        <v>58.722999999999999</v>
      </c>
      <c r="E56" s="46">
        <v>29.658999999999999</v>
      </c>
      <c r="F56" s="52">
        <v>4657.2262800000008</v>
      </c>
      <c r="G56" s="3">
        <v>4094.1675599999999</v>
      </c>
      <c r="H56" s="16">
        <v>2067.82548</v>
      </c>
      <c r="I56" s="49">
        <f t="shared" si="0"/>
        <v>2.1394042299070231</v>
      </c>
      <c r="J56" s="3">
        <f t="shared" si="1"/>
        <v>1.8807502296865237</v>
      </c>
      <c r="K56" s="16">
        <f t="shared" si="5"/>
        <v>0.9499032927860056</v>
      </c>
      <c r="L56" s="7" t="s">
        <v>26</v>
      </c>
      <c r="M56" s="44">
        <f t="shared" si="2"/>
        <v>30.685660210944103</v>
      </c>
      <c r="N56" s="19" t="s">
        <v>26</v>
      </c>
      <c r="O56" s="44">
        <f t="shared" si="3"/>
        <v>26.975763478005216</v>
      </c>
      <c r="P56" s="19" t="s">
        <v>26</v>
      </c>
      <c r="Q56" s="44">
        <f t="shared" si="4"/>
        <v>13.624545220682812</v>
      </c>
      <c r="R56" s="19" t="s">
        <v>55</v>
      </c>
      <c r="S56" s="55">
        <v>84.428412874583785</v>
      </c>
    </row>
    <row r="57" spans="1:19" x14ac:dyDescent="0.25">
      <c r="A57" s="7" t="s">
        <v>61</v>
      </c>
      <c r="B57" s="21">
        <v>2541.71</v>
      </c>
      <c r="C57" s="14">
        <v>96.566000000000003</v>
      </c>
      <c r="D57" s="8">
        <v>84.721999999999994</v>
      </c>
      <c r="E57" s="46">
        <v>39.545999999999999</v>
      </c>
      <c r="F57" s="52">
        <v>6732.5815199999997</v>
      </c>
      <c r="G57" s="3">
        <v>5906.8178399999997</v>
      </c>
      <c r="H57" s="16">
        <v>2757.1471200000001</v>
      </c>
      <c r="I57" s="49">
        <f t="shared" si="0"/>
        <v>2.6488393719189047</v>
      </c>
      <c r="J57" s="3">
        <f t="shared" si="1"/>
        <v>2.3239542827466546</v>
      </c>
      <c r="K57" s="16">
        <f t="shared" si="5"/>
        <v>1.0847607004733035</v>
      </c>
      <c r="L57" s="7" t="s">
        <v>61</v>
      </c>
      <c r="M57" s="44">
        <f t="shared" si="2"/>
        <v>37.992532586329673</v>
      </c>
      <c r="N57" s="19" t="s">
        <v>61</v>
      </c>
      <c r="O57" s="44">
        <f t="shared" si="3"/>
        <v>33.332677606808012</v>
      </c>
      <c r="P57" s="19" t="s">
        <v>61</v>
      </c>
      <c r="Q57" s="44">
        <f t="shared" si="4"/>
        <v>15.558816702141472</v>
      </c>
      <c r="R57" s="19" t="s">
        <v>64</v>
      </c>
      <c r="S57" s="55">
        <v>85.268093206895344</v>
      </c>
    </row>
    <row r="58" spans="1:19" x14ac:dyDescent="0.25">
      <c r="A58" s="7" t="s">
        <v>56</v>
      </c>
      <c r="B58" s="21">
        <v>2662.1</v>
      </c>
      <c r="C58" s="14">
        <v>89.74</v>
      </c>
      <c r="D58" s="8">
        <v>78.634</v>
      </c>
      <c r="E58" s="46">
        <v>43.390999999999998</v>
      </c>
      <c r="F58" s="52">
        <v>6256.6727999999994</v>
      </c>
      <c r="G58" s="3">
        <v>5482.3624799999998</v>
      </c>
      <c r="H58" s="16">
        <v>3025.2205199999999</v>
      </c>
      <c r="I58" s="49">
        <f t="shared" si="0"/>
        <v>2.350277149618722</v>
      </c>
      <c r="J58" s="3">
        <f t="shared" si="1"/>
        <v>2.0594126742045753</v>
      </c>
      <c r="K58" s="16">
        <f t="shared" si="5"/>
        <v>1.1364037864843544</v>
      </c>
      <c r="L58" s="7" t="s">
        <v>56</v>
      </c>
      <c r="M58" s="44">
        <f t="shared" si="2"/>
        <v>33.71022876676308</v>
      </c>
      <c r="N58" s="19" t="s">
        <v>56</v>
      </c>
      <c r="O58" s="44">
        <f t="shared" si="3"/>
        <v>29.538334397655987</v>
      </c>
      <c r="P58" s="19" t="s">
        <v>56</v>
      </c>
      <c r="Q58" s="44">
        <f t="shared" si="4"/>
        <v>16.299537958754367</v>
      </c>
      <c r="R58" s="19" t="s">
        <v>59</v>
      </c>
      <c r="S58" s="55">
        <v>85.847804878048777</v>
      </c>
    </row>
    <row r="59" spans="1:19" x14ac:dyDescent="0.25">
      <c r="A59" s="7" t="s">
        <v>54</v>
      </c>
      <c r="B59" s="21">
        <v>2662.97</v>
      </c>
      <c r="C59" s="14">
        <v>96.188000000000002</v>
      </c>
      <c r="D59" s="8">
        <v>80.325999999999993</v>
      </c>
      <c r="E59" s="46">
        <v>38.744999999999997</v>
      </c>
      <c r="F59" s="52">
        <v>6706.2273599999999</v>
      </c>
      <c r="G59" s="3">
        <v>5600.3287199999995</v>
      </c>
      <c r="H59" s="16">
        <v>2701.3013999999998</v>
      </c>
      <c r="I59" s="49">
        <f t="shared" si="0"/>
        <v>2.518326289819262</v>
      </c>
      <c r="J59" s="3">
        <f t="shared" si="1"/>
        <v>2.103038607269327</v>
      </c>
      <c r="K59" s="16">
        <f t="shared" si="5"/>
        <v>1.0143942289999512</v>
      </c>
      <c r="L59" s="7" t="s">
        <v>54</v>
      </c>
      <c r="M59" s="44">
        <f t="shared" si="2"/>
        <v>36.120572143133423</v>
      </c>
      <c r="N59" s="19" t="s">
        <v>54</v>
      </c>
      <c r="O59" s="44">
        <f t="shared" si="3"/>
        <v>30.164064935016167</v>
      </c>
      <c r="P59" s="19" t="s">
        <v>54</v>
      </c>
      <c r="Q59" s="44">
        <f t="shared" si="4"/>
        <v>14.549544305793908</v>
      </c>
      <c r="R59" s="19" t="s">
        <v>53</v>
      </c>
      <c r="S59" s="55">
        <v>86.35835281518149</v>
      </c>
    </row>
    <row r="60" spans="1:19" x14ac:dyDescent="0.25">
      <c r="A60" s="7" t="s">
        <v>2</v>
      </c>
      <c r="B60" s="21">
        <v>641.6</v>
      </c>
      <c r="C60" s="14">
        <v>19.404</v>
      </c>
      <c r="D60" s="8">
        <v>17.989000000000001</v>
      </c>
      <c r="E60" s="46">
        <v>10.507999999999999</v>
      </c>
      <c r="F60" s="52">
        <v>1352.8468800000001</v>
      </c>
      <c r="G60" s="3">
        <v>1254.19308</v>
      </c>
      <c r="H60" s="16">
        <v>732.61775999999998</v>
      </c>
      <c r="I60" s="49">
        <f t="shared" si="0"/>
        <v>2.1085518703241894</v>
      </c>
      <c r="J60" s="3">
        <f t="shared" si="1"/>
        <v>1.9547897132169576</v>
      </c>
      <c r="K60" s="16">
        <f t="shared" si="5"/>
        <v>1.1418605985037407</v>
      </c>
      <c r="L60" s="7" t="s">
        <v>2</v>
      </c>
      <c r="M60" s="44">
        <f t="shared" si="2"/>
        <v>30.243142144638401</v>
      </c>
      <c r="N60" s="19" t="s">
        <v>2</v>
      </c>
      <c r="O60" s="44">
        <f t="shared" si="3"/>
        <v>28.037718204488776</v>
      </c>
      <c r="P60" s="19" t="s">
        <v>2</v>
      </c>
      <c r="Q60" s="44">
        <f t="shared" si="4"/>
        <v>16.377805486284288</v>
      </c>
      <c r="R60" s="19" t="s">
        <v>61</v>
      </c>
      <c r="S60" s="55">
        <v>86.884026895279163</v>
      </c>
    </row>
    <row r="61" spans="1:19" x14ac:dyDescent="0.25">
      <c r="A61" s="7" t="s">
        <v>47</v>
      </c>
      <c r="B61" s="21">
        <v>1224</v>
      </c>
      <c r="C61" s="14">
        <v>42.64</v>
      </c>
      <c r="D61" s="8">
        <v>36.36</v>
      </c>
      <c r="E61" s="46">
        <v>24.23</v>
      </c>
      <c r="F61" s="52">
        <v>3444.0328</v>
      </c>
      <c r="G61" s="3">
        <v>3423.2940000000003</v>
      </c>
      <c r="H61" s="16">
        <v>2281.2545</v>
      </c>
      <c r="I61" s="49">
        <f t="shared" si="0"/>
        <v>2.8137522875816994</v>
      </c>
      <c r="J61" s="3">
        <f t="shared" si="1"/>
        <v>2.7968088235294122</v>
      </c>
      <c r="K61" s="16">
        <f t="shared" si="5"/>
        <v>1.8637700163398694</v>
      </c>
      <c r="L61" s="7" t="s">
        <v>47</v>
      </c>
      <c r="M61" s="44">
        <f t="shared" si="2"/>
        <v>34.83660130718954</v>
      </c>
      <c r="N61" s="19" t="s">
        <v>47</v>
      </c>
      <c r="O61" s="44">
        <f t="shared" si="3"/>
        <v>29.705882352941178</v>
      </c>
      <c r="P61" s="19" t="s">
        <v>47</v>
      </c>
      <c r="Q61" s="44">
        <f t="shared" si="4"/>
        <v>19.795751633986928</v>
      </c>
      <c r="R61" s="19" t="s">
        <v>68</v>
      </c>
      <c r="S61" s="55">
        <v>88.10688267359518</v>
      </c>
    </row>
    <row r="62" spans="1:19" x14ac:dyDescent="0.25">
      <c r="A62" s="7" t="s">
        <v>58</v>
      </c>
      <c r="B62" s="21">
        <v>1212</v>
      </c>
      <c r="C62" s="14">
        <v>58.497</v>
      </c>
      <c r="D62" s="8">
        <v>45.853000000000002</v>
      </c>
      <c r="E62" s="46">
        <v>21.795000000000002</v>
      </c>
      <c r="F62" s="52">
        <v>4288.41507</v>
      </c>
      <c r="G62" s="3">
        <v>4008.4692600000003</v>
      </c>
      <c r="H62" s="16">
        <v>1905.3189000000002</v>
      </c>
      <c r="I62" s="49">
        <f t="shared" si="0"/>
        <v>3.5382962623762375</v>
      </c>
      <c r="J62" s="3">
        <f t="shared" si="1"/>
        <v>3.307317871287129</v>
      </c>
      <c r="K62" s="16">
        <f t="shared" si="5"/>
        <v>1.5720452970297032</v>
      </c>
      <c r="L62" s="7" t="s">
        <v>58</v>
      </c>
      <c r="M62" s="44">
        <f t="shared" si="2"/>
        <v>48.264851485148512</v>
      </c>
      <c r="N62" s="19" t="s">
        <v>58</v>
      </c>
      <c r="O62" s="44">
        <f t="shared" si="3"/>
        <v>37.832508250825086</v>
      </c>
      <c r="P62" s="19" t="s">
        <v>58</v>
      </c>
      <c r="Q62" s="44">
        <f t="shared" si="4"/>
        <v>17.982673267326732</v>
      </c>
      <c r="R62" s="19" t="s">
        <v>71</v>
      </c>
      <c r="S62" s="55">
        <v>89.303853865003347</v>
      </c>
    </row>
    <row r="63" spans="1:19" x14ac:dyDescent="0.25">
      <c r="A63" s="7" t="s">
        <v>92</v>
      </c>
      <c r="B63" s="21">
        <v>976</v>
      </c>
      <c r="C63" s="14">
        <v>39.43</v>
      </c>
      <c r="D63" s="8">
        <v>35.533999999999999</v>
      </c>
      <c r="E63" s="46">
        <v>25.390999999999998</v>
      </c>
      <c r="F63" s="52">
        <v>2890.6133</v>
      </c>
      <c r="G63" s="3">
        <v>3106.3822799999998</v>
      </c>
      <c r="H63" s="16">
        <v>2219.6812199999999</v>
      </c>
      <c r="I63" s="49">
        <f t="shared" si="0"/>
        <v>2.9616939549180326</v>
      </c>
      <c r="J63" s="3">
        <f t="shared" si="1"/>
        <v>3.1827687295081963</v>
      </c>
      <c r="K63" s="16">
        <f t="shared" si="5"/>
        <v>2.274263545081967</v>
      </c>
      <c r="L63" s="7" t="s">
        <v>92</v>
      </c>
      <c r="M63" s="44">
        <f t="shared" si="2"/>
        <v>40.399590163934427</v>
      </c>
      <c r="N63" s="19" t="s">
        <v>92</v>
      </c>
      <c r="O63" s="44">
        <f t="shared" si="3"/>
        <v>36.407786885245905</v>
      </c>
      <c r="P63" s="19" t="s">
        <v>92</v>
      </c>
      <c r="Q63" s="44">
        <f t="shared" si="4"/>
        <v>26.015368852459016</v>
      </c>
      <c r="R63" s="19" t="s">
        <v>82</v>
      </c>
      <c r="S63" s="55">
        <v>89.677072549175762</v>
      </c>
    </row>
    <row r="64" spans="1:19" x14ac:dyDescent="0.25">
      <c r="A64" s="7" t="s">
        <v>66</v>
      </c>
      <c r="B64" s="21">
        <v>1412</v>
      </c>
      <c r="C64" s="14">
        <v>51.281999999999996</v>
      </c>
      <c r="D64" s="8">
        <v>46.606999999999999</v>
      </c>
      <c r="E64" s="46">
        <v>34.082000000000001</v>
      </c>
      <c r="F64" s="52">
        <v>3759.48342</v>
      </c>
      <c r="G64" s="3">
        <v>4074.3839400000002</v>
      </c>
      <c r="H64" s="16">
        <v>2979.4484400000001</v>
      </c>
      <c r="I64" s="49">
        <f t="shared" si="0"/>
        <v>2.6625236685552407</v>
      </c>
      <c r="J64" s="3">
        <f t="shared" si="1"/>
        <v>2.8855410339943344</v>
      </c>
      <c r="K64" s="16">
        <f t="shared" si="5"/>
        <v>2.1100909631728046</v>
      </c>
      <c r="L64" s="7" t="s">
        <v>66</v>
      </c>
      <c r="M64" s="44">
        <f t="shared" si="2"/>
        <v>36.318696883852688</v>
      </c>
      <c r="N64" s="19" t="s">
        <v>66</v>
      </c>
      <c r="O64" s="44">
        <f t="shared" si="3"/>
        <v>33.007790368271955</v>
      </c>
      <c r="P64" s="19" t="s">
        <v>66</v>
      </c>
      <c r="Q64" s="44">
        <f t="shared" si="4"/>
        <v>24.137393767705383</v>
      </c>
      <c r="R64" s="19" t="s">
        <v>65</v>
      </c>
      <c r="S64" s="55">
        <v>91.006097560975604</v>
      </c>
    </row>
    <row r="65" spans="1:19" x14ac:dyDescent="0.25">
      <c r="A65" s="7" t="s">
        <v>10</v>
      </c>
      <c r="B65" s="21">
        <v>1894.4</v>
      </c>
      <c r="C65" s="14">
        <v>47.34</v>
      </c>
      <c r="D65" s="8">
        <v>40.130000000000003</v>
      </c>
      <c r="E65" s="46">
        <v>19.670000000000002</v>
      </c>
      <c r="F65" s="52">
        <v>3958.5708000000004</v>
      </c>
      <c r="G65" s="3">
        <v>3412.6552000000006</v>
      </c>
      <c r="H65" s="16">
        <v>1672.7368000000004</v>
      </c>
      <c r="I65" s="49">
        <f t="shared" si="0"/>
        <v>2.0896171875</v>
      </c>
      <c r="J65" s="3">
        <f t="shared" si="1"/>
        <v>1.8014438344594597</v>
      </c>
      <c r="K65" s="16">
        <f t="shared" si="5"/>
        <v>0.88299028716216232</v>
      </c>
      <c r="L65" s="7" t="s">
        <v>10</v>
      </c>
      <c r="M65" s="44">
        <f t="shared" si="2"/>
        <v>24.989442567567565</v>
      </c>
      <c r="N65" s="19" t="s">
        <v>10</v>
      </c>
      <c r="O65" s="44">
        <f t="shared" si="3"/>
        <v>21.183488175675674</v>
      </c>
      <c r="P65" s="19" t="s">
        <v>10</v>
      </c>
      <c r="Q65" s="44">
        <f t="shared" si="4"/>
        <v>10.383234797297296</v>
      </c>
      <c r="R65" s="19" t="s">
        <v>78</v>
      </c>
      <c r="S65" s="55">
        <v>91.072509282431255</v>
      </c>
    </row>
    <row r="66" spans="1:19" x14ac:dyDescent="0.25">
      <c r="A66" s="7" t="s">
        <v>97</v>
      </c>
      <c r="B66" s="21">
        <v>1232.3</v>
      </c>
      <c r="C66" s="14">
        <v>46.9</v>
      </c>
      <c r="D66" s="8">
        <v>42.06</v>
      </c>
      <c r="E66" s="46">
        <v>29.13</v>
      </c>
      <c r="F66" s="52">
        <v>3793.2719999999995</v>
      </c>
      <c r="G66" s="3">
        <v>3775.7262000000001</v>
      </c>
      <c r="H66" s="16">
        <v>2615.0000999999997</v>
      </c>
      <c r="I66" s="49">
        <f t="shared" si="0"/>
        <v>3.0782049825529496</v>
      </c>
      <c r="J66" s="3">
        <f t="shared" si="1"/>
        <v>3.0639667288809544</v>
      </c>
      <c r="K66" s="16">
        <f t="shared" si="5"/>
        <v>2.1220482836971515</v>
      </c>
      <c r="L66" s="7" t="s">
        <v>97</v>
      </c>
      <c r="M66" s="44">
        <f t="shared" si="2"/>
        <v>38.058914225432119</v>
      </c>
      <c r="N66" s="19" t="s">
        <v>97</v>
      </c>
      <c r="O66" s="44">
        <f t="shared" si="3"/>
        <v>34.131299196624198</v>
      </c>
      <c r="P66" s="19" t="s">
        <v>97</v>
      </c>
      <c r="Q66" s="44">
        <f t="shared" si="4"/>
        <v>23.638724336606348</v>
      </c>
      <c r="R66" s="19" t="s">
        <v>83</v>
      </c>
      <c r="S66" s="55">
        <v>91.285001596632938</v>
      </c>
    </row>
    <row r="67" spans="1:19" x14ac:dyDescent="0.25">
      <c r="A67" s="7" t="s">
        <v>63</v>
      </c>
      <c r="B67" s="21">
        <v>878</v>
      </c>
      <c r="C67" s="14">
        <v>30.219000000000001</v>
      </c>
      <c r="D67" s="8">
        <v>27.963999999999999</v>
      </c>
      <c r="E67" s="46">
        <v>14.840999999999999</v>
      </c>
      <c r="F67" s="52">
        <v>2532.3521999999998</v>
      </c>
      <c r="G67" s="3">
        <v>2305.0725200000002</v>
      </c>
      <c r="H67" s="16">
        <v>1223.3436300000001</v>
      </c>
      <c r="I67" s="49">
        <f t="shared" si="0"/>
        <v>2.8842280182232343</v>
      </c>
      <c r="J67" s="3">
        <f t="shared" si="1"/>
        <v>2.6253673348519366</v>
      </c>
      <c r="K67" s="16">
        <f t="shared" si="5"/>
        <v>1.393329874715262</v>
      </c>
      <c r="L67" s="7" t="s">
        <v>63</v>
      </c>
      <c r="M67" s="44">
        <f t="shared" si="2"/>
        <v>34.417995444191341</v>
      </c>
      <c r="N67" s="19" t="s">
        <v>63</v>
      </c>
      <c r="O67" s="44">
        <f t="shared" si="3"/>
        <v>31.849658314350798</v>
      </c>
      <c r="P67" s="19" t="s">
        <v>63</v>
      </c>
      <c r="Q67" s="44">
        <f t="shared" si="4"/>
        <v>16.903189066059227</v>
      </c>
      <c r="R67" s="19" t="s">
        <v>85</v>
      </c>
      <c r="S67" s="55">
        <v>91.383198196037029</v>
      </c>
    </row>
    <row r="68" spans="1:19" x14ac:dyDescent="0.25">
      <c r="A68" s="7" t="s">
        <v>65</v>
      </c>
      <c r="B68" s="21">
        <v>820</v>
      </c>
      <c r="C68" s="14">
        <v>29.337</v>
      </c>
      <c r="D68" s="8">
        <v>28.082999999999998</v>
      </c>
      <c r="E68" s="46">
        <v>17.204999999999998</v>
      </c>
      <c r="F68" s="52">
        <v>2458.4405999999999</v>
      </c>
      <c r="G68" s="3">
        <v>2314.8816900000002</v>
      </c>
      <c r="H68" s="16">
        <v>1418.2081499999999</v>
      </c>
      <c r="I68" s="49">
        <f t="shared" ref="I68:I102" si="6">F68/B68</f>
        <v>2.9980982926829265</v>
      </c>
      <c r="J68" s="3">
        <f t="shared" ref="J68:J102" si="7">G68/B68</f>
        <v>2.8230264512195125</v>
      </c>
      <c r="K68" s="16">
        <f t="shared" ref="K68:K102" si="8">H68/B68</f>
        <v>1.7295221341463414</v>
      </c>
      <c r="L68" s="7" t="s">
        <v>65</v>
      </c>
      <c r="M68" s="44">
        <f t="shared" si="2"/>
        <v>35.77682926829268</v>
      </c>
      <c r="N68" s="19" t="s">
        <v>65</v>
      </c>
      <c r="O68" s="44">
        <f t="shared" si="3"/>
        <v>34.247560975609758</v>
      </c>
      <c r="P68" s="19" t="s">
        <v>65</v>
      </c>
      <c r="Q68" s="44">
        <f t="shared" si="4"/>
        <v>20.98170731707317</v>
      </c>
      <c r="R68" s="19" t="s">
        <v>22</v>
      </c>
      <c r="S68" s="55">
        <v>91.670247046186887</v>
      </c>
    </row>
    <row r="69" spans="1:19" x14ac:dyDescent="0.25">
      <c r="A69" s="7" t="s">
        <v>67</v>
      </c>
      <c r="B69" s="21">
        <v>100</v>
      </c>
      <c r="C69" s="14">
        <v>3.012</v>
      </c>
      <c r="D69" s="8">
        <v>2.802</v>
      </c>
      <c r="E69" s="46">
        <v>1.1990000000000001</v>
      </c>
      <c r="F69" s="52">
        <v>252.40559999999999</v>
      </c>
      <c r="G69" s="3">
        <v>230.96886000000003</v>
      </c>
      <c r="H69" s="16">
        <v>98.833570000000009</v>
      </c>
      <c r="I69" s="49">
        <f t="shared" si="6"/>
        <v>2.5240559999999999</v>
      </c>
      <c r="J69" s="3">
        <f t="shared" si="7"/>
        <v>2.3096886000000003</v>
      </c>
      <c r="K69" s="16">
        <f t="shared" si="8"/>
        <v>0.98833570000000004</v>
      </c>
      <c r="L69" s="7" t="s">
        <v>67</v>
      </c>
      <c r="M69" s="44">
        <f t="shared" ref="M69:M102" si="9">C69*1000/B69</f>
        <v>30.12</v>
      </c>
      <c r="N69" s="19" t="s">
        <v>67</v>
      </c>
      <c r="O69" s="44">
        <f t="shared" ref="O69:O102" si="10">D69*1000/B69</f>
        <v>28.02</v>
      </c>
      <c r="P69" s="19" t="s">
        <v>67</v>
      </c>
      <c r="Q69" s="44">
        <f t="shared" ref="Q69:Q102" si="11">E69*1000/B69</f>
        <v>11.99</v>
      </c>
      <c r="R69" s="19" t="s">
        <v>73</v>
      </c>
      <c r="S69" s="55">
        <v>91.857886223226984</v>
      </c>
    </row>
    <row r="70" spans="1:19" x14ac:dyDescent="0.25">
      <c r="A70" s="7" t="s">
        <v>91</v>
      </c>
      <c r="B70" s="21">
        <v>331.5</v>
      </c>
      <c r="C70" s="14">
        <v>14.462</v>
      </c>
      <c r="D70" s="8">
        <v>12.696999999999999</v>
      </c>
      <c r="E70" s="46">
        <v>8.2940000000000005</v>
      </c>
      <c r="F70" s="52">
        <v>1211.9156</v>
      </c>
      <c r="G70" s="3">
        <v>1046.6137100000001</v>
      </c>
      <c r="H70" s="16">
        <v>683.67442000000005</v>
      </c>
      <c r="I70" s="49">
        <f t="shared" si="6"/>
        <v>3.6558539969834087</v>
      </c>
      <c r="J70" s="3">
        <f t="shared" si="7"/>
        <v>3.1572057616892915</v>
      </c>
      <c r="K70" s="16">
        <f t="shared" si="8"/>
        <v>2.0623662745098041</v>
      </c>
      <c r="L70" s="7" t="s">
        <v>91</v>
      </c>
      <c r="M70" s="44">
        <f t="shared" si="9"/>
        <v>43.625942684766216</v>
      </c>
      <c r="N70" s="19" t="s">
        <v>91</v>
      </c>
      <c r="O70" s="44">
        <f t="shared" si="10"/>
        <v>38.301659125188536</v>
      </c>
      <c r="P70" s="19" t="s">
        <v>91</v>
      </c>
      <c r="Q70" s="44">
        <f t="shared" si="11"/>
        <v>25.019607843137255</v>
      </c>
      <c r="R70" s="19" t="s">
        <v>66</v>
      </c>
      <c r="S70" s="55">
        <v>93.463881019830026</v>
      </c>
    </row>
    <row r="71" spans="1:19" x14ac:dyDescent="0.25">
      <c r="A71" s="7" t="s">
        <v>81</v>
      </c>
      <c r="B71" s="21">
        <v>331.5</v>
      </c>
      <c r="C71" s="14">
        <v>12.683</v>
      </c>
      <c r="D71" s="8">
        <v>11.444000000000001</v>
      </c>
      <c r="E71" s="46">
        <v>7.27</v>
      </c>
      <c r="F71" s="52">
        <v>1062.8353999999999</v>
      </c>
      <c r="G71" s="3">
        <v>943.32892000000015</v>
      </c>
      <c r="H71" s="16">
        <v>599.26610000000005</v>
      </c>
      <c r="I71" s="49">
        <f t="shared" si="6"/>
        <v>3.2061399698340871</v>
      </c>
      <c r="J71" s="3">
        <f t="shared" si="7"/>
        <v>2.845637767722474</v>
      </c>
      <c r="K71" s="16">
        <f t="shared" si="8"/>
        <v>1.8077408748114632</v>
      </c>
      <c r="L71" s="7" t="s">
        <v>81</v>
      </c>
      <c r="M71" s="44">
        <f t="shared" si="9"/>
        <v>38.259426847662141</v>
      </c>
      <c r="N71" s="19" t="s">
        <v>81</v>
      </c>
      <c r="O71" s="44">
        <f t="shared" si="10"/>
        <v>34.521870286576167</v>
      </c>
      <c r="P71" s="19" t="s">
        <v>81</v>
      </c>
      <c r="Q71" s="44">
        <f t="shared" si="11"/>
        <v>21.930618401206637</v>
      </c>
      <c r="R71" s="19" t="s">
        <v>93</v>
      </c>
      <c r="S71" s="55">
        <v>93.506844684806481</v>
      </c>
    </row>
    <row r="72" spans="1:19" x14ac:dyDescent="0.25">
      <c r="A72" s="7" t="s">
        <v>96</v>
      </c>
      <c r="B72" s="21">
        <v>331.5</v>
      </c>
      <c r="C72" s="14">
        <v>13.957000000000001</v>
      </c>
      <c r="D72" s="8">
        <v>9.1940000000000008</v>
      </c>
      <c r="E72" s="46">
        <v>9.0009999999999994</v>
      </c>
      <c r="F72" s="52">
        <v>1169.5966000000001</v>
      </c>
      <c r="G72" s="3">
        <v>757.86142000000018</v>
      </c>
      <c r="H72" s="16">
        <v>741.95243000000005</v>
      </c>
      <c r="I72" s="49">
        <f t="shared" si="6"/>
        <v>3.5281948717948719</v>
      </c>
      <c r="J72" s="3">
        <f t="shared" si="7"/>
        <v>2.2861581297134244</v>
      </c>
      <c r="K72" s="16">
        <f t="shared" si="8"/>
        <v>2.238167209653092</v>
      </c>
      <c r="L72" s="7" t="s">
        <v>96</v>
      </c>
      <c r="M72" s="44">
        <f t="shared" si="9"/>
        <v>42.102564102564102</v>
      </c>
      <c r="N72" s="19" t="s">
        <v>96</v>
      </c>
      <c r="O72" s="44">
        <f t="shared" si="10"/>
        <v>27.734539969834088</v>
      </c>
      <c r="P72" s="19" t="s">
        <v>96</v>
      </c>
      <c r="Q72" s="44">
        <f t="shared" si="11"/>
        <v>27.152337858220211</v>
      </c>
      <c r="R72" s="19" t="s">
        <v>69</v>
      </c>
      <c r="S72" s="55">
        <v>93.649440137812235</v>
      </c>
    </row>
    <row r="73" spans="1:19" x14ac:dyDescent="0.25">
      <c r="A73" s="7" t="s">
        <v>98</v>
      </c>
      <c r="B73" s="21">
        <v>331.5</v>
      </c>
      <c r="C73" s="14">
        <v>14.936</v>
      </c>
      <c r="D73" s="8">
        <v>13.593</v>
      </c>
      <c r="E73" s="46">
        <v>6.9850000000000003</v>
      </c>
      <c r="F73" s="52">
        <v>1251.6368</v>
      </c>
      <c r="G73" s="3">
        <v>1120.47099</v>
      </c>
      <c r="H73" s="16">
        <v>575.77355000000011</v>
      </c>
      <c r="I73" s="49">
        <f t="shared" si="6"/>
        <v>3.7756766214177979</v>
      </c>
      <c r="J73" s="3">
        <f t="shared" si="7"/>
        <v>3.3800029864253394</v>
      </c>
      <c r="K73" s="16">
        <f t="shared" si="8"/>
        <v>1.7368734539969837</v>
      </c>
      <c r="L73" s="7" t="s">
        <v>98</v>
      </c>
      <c r="M73" s="44">
        <f t="shared" si="9"/>
        <v>45.055806938159883</v>
      </c>
      <c r="N73" s="19" t="s">
        <v>98</v>
      </c>
      <c r="O73" s="44">
        <f t="shared" si="10"/>
        <v>41.004524886877832</v>
      </c>
      <c r="P73" s="19" t="s">
        <v>98</v>
      </c>
      <c r="Q73" s="44">
        <f t="shared" si="11"/>
        <v>21.070889894419306</v>
      </c>
      <c r="R73" s="19" t="s">
        <v>28</v>
      </c>
      <c r="S73" s="55">
        <v>94.029230073828529</v>
      </c>
    </row>
    <row r="74" spans="1:19" x14ac:dyDescent="0.25">
      <c r="A74" s="7" t="s">
        <v>21</v>
      </c>
      <c r="B74" s="21">
        <v>520</v>
      </c>
      <c r="C74" s="14">
        <v>11.082000000000001</v>
      </c>
      <c r="D74" s="8">
        <v>9.9559999999999995</v>
      </c>
      <c r="E74" s="46">
        <v>7.1319999999999997</v>
      </c>
      <c r="F74" s="52">
        <v>928.67160000000001</v>
      </c>
      <c r="G74" s="3">
        <v>820.67308000000003</v>
      </c>
      <c r="H74" s="16">
        <v>587.89076</v>
      </c>
      <c r="I74" s="49">
        <f t="shared" si="6"/>
        <v>1.7859069230769231</v>
      </c>
      <c r="J74" s="3">
        <f t="shared" si="7"/>
        <v>1.5782174615384617</v>
      </c>
      <c r="K74" s="16">
        <f t="shared" si="8"/>
        <v>1.1305591538461539</v>
      </c>
      <c r="L74" s="7" t="s">
        <v>21</v>
      </c>
      <c r="M74" s="44">
        <f t="shared" si="9"/>
        <v>21.311538461538461</v>
      </c>
      <c r="N74" s="19" t="s">
        <v>21</v>
      </c>
      <c r="O74" s="44">
        <f t="shared" si="10"/>
        <v>19.146153846153847</v>
      </c>
      <c r="P74" s="19" t="s">
        <v>21</v>
      </c>
      <c r="Q74" s="44">
        <f t="shared" si="11"/>
        <v>13.715384615384615</v>
      </c>
      <c r="R74" s="19" t="s">
        <v>81</v>
      </c>
      <c r="S74" s="55">
        <v>94.711915535444945</v>
      </c>
    </row>
    <row r="75" spans="1:19" x14ac:dyDescent="0.25">
      <c r="A75" s="7" t="s">
        <v>51</v>
      </c>
      <c r="B75" s="21">
        <v>2008</v>
      </c>
      <c r="C75" s="14">
        <v>60.44</v>
      </c>
      <c r="D75" s="8">
        <v>58.48</v>
      </c>
      <c r="E75" s="46">
        <v>35.53</v>
      </c>
      <c r="F75" s="52">
        <v>4242.8879999999999</v>
      </c>
      <c r="G75" s="3">
        <v>4744.4823999999999</v>
      </c>
      <c r="H75" s="16">
        <v>2882.5488999999998</v>
      </c>
      <c r="I75" s="49">
        <f t="shared" si="6"/>
        <v>2.1129920318725097</v>
      </c>
      <c r="J75" s="3">
        <f t="shared" si="7"/>
        <v>2.3627900398406374</v>
      </c>
      <c r="K75" s="16">
        <f t="shared" si="8"/>
        <v>1.4355323207171313</v>
      </c>
      <c r="L75" s="7" t="s">
        <v>51</v>
      </c>
      <c r="M75" s="44">
        <f t="shared" si="9"/>
        <v>30.099601593625497</v>
      </c>
      <c r="N75" s="19" t="s">
        <v>51</v>
      </c>
      <c r="O75" s="44">
        <f t="shared" si="10"/>
        <v>29.123505976095618</v>
      </c>
      <c r="P75" s="19" t="s">
        <v>51</v>
      </c>
      <c r="Q75" s="44">
        <f t="shared" si="11"/>
        <v>17.694223107569719</v>
      </c>
      <c r="R75" s="19" t="s">
        <v>74</v>
      </c>
      <c r="S75" s="55">
        <v>94.780865948194361</v>
      </c>
    </row>
    <row r="76" spans="1:19" x14ac:dyDescent="0.25">
      <c r="A76" s="7" t="s">
        <v>43</v>
      </c>
      <c r="B76" s="21">
        <v>650.34</v>
      </c>
      <c r="C76" s="14">
        <v>27.489000000000001</v>
      </c>
      <c r="D76" s="8">
        <v>23.916</v>
      </c>
      <c r="E76" s="46">
        <v>19.422999999999998</v>
      </c>
      <c r="F76" s="52">
        <v>1433.27646</v>
      </c>
      <c r="G76" s="3">
        <v>1301.50872</v>
      </c>
      <c r="H76" s="16">
        <v>1056.9996599999999</v>
      </c>
      <c r="I76" s="49">
        <f t="shared" si="6"/>
        <v>2.2038879047882647</v>
      </c>
      <c r="J76" s="3">
        <f t="shared" si="7"/>
        <v>2.001274287295876</v>
      </c>
      <c r="K76" s="16">
        <f t="shared" si="8"/>
        <v>1.6253031644985698</v>
      </c>
      <c r="L76" s="7" t="s">
        <v>43</v>
      </c>
      <c r="M76" s="44">
        <f t="shared" si="9"/>
        <v>42.268659470430848</v>
      </c>
      <c r="N76" s="19" t="s">
        <v>43</v>
      </c>
      <c r="O76" s="44">
        <f t="shared" si="10"/>
        <v>36.774610203893346</v>
      </c>
      <c r="P76" s="19" t="s">
        <v>43</v>
      </c>
      <c r="Q76" s="44">
        <f t="shared" si="11"/>
        <v>29.865916289940646</v>
      </c>
      <c r="R76" s="19" t="s">
        <v>97</v>
      </c>
      <c r="S76" s="55">
        <v>95.828937758662661</v>
      </c>
    </row>
    <row r="77" spans="1:19" x14ac:dyDescent="0.25">
      <c r="A77" s="7" t="s">
        <v>28</v>
      </c>
      <c r="B77" s="21">
        <v>1659.25</v>
      </c>
      <c r="C77" s="14">
        <v>59.453000000000003</v>
      </c>
      <c r="D77" s="8">
        <v>58.174999999999997</v>
      </c>
      <c r="E77" s="46">
        <v>38.39</v>
      </c>
      <c r="F77" s="52">
        <v>3099.8794200000002</v>
      </c>
      <c r="G77" s="3">
        <v>3165.8834999999999</v>
      </c>
      <c r="H77" s="16">
        <v>2089.1838000000002</v>
      </c>
      <c r="I77" s="49">
        <f t="shared" si="6"/>
        <v>1.8682413259002562</v>
      </c>
      <c r="J77" s="3">
        <f t="shared" si="7"/>
        <v>1.9080207925267441</v>
      </c>
      <c r="K77" s="16">
        <f t="shared" si="8"/>
        <v>1.2591133343378034</v>
      </c>
      <c r="L77" s="7" t="s">
        <v>28</v>
      </c>
      <c r="M77" s="44">
        <f t="shared" si="9"/>
        <v>35.831249058309474</v>
      </c>
      <c r="N77" s="19" t="s">
        <v>28</v>
      </c>
      <c r="O77" s="44">
        <f t="shared" si="10"/>
        <v>35.061021545879164</v>
      </c>
      <c r="P77" s="19" t="s">
        <v>28</v>
      </c>
      <c r="Q77" s="44">
        <f t="shared" si="11"/>
        <v>23.136959469639898</v>
      </c>
      <c r="R77" s="19" t="s">
        <v>76</v>
      </c>
      <c r="S77" s="55">
        <v>96.230642504118606</v>
      </c>
    </row>
    <row r="78" spans="1:19" x14ac:dyDescent="0.25">
      <c r="A78" s="7" t="s">
        <v>41</v>
      </c>
      <c r="B78" s="21">
        <v>1447</v>
      </c>
      <c r="C78" s="14">
        <v>67.34</v>
      </c>
      <c r="D78" s="8">
        <v>62.95</v>
      </c>
      <c r="E78" s="46">
        <v>39.82</v>
      </c>
      <c r="F78" s="52">
        <v>3511.1076000000003</v>
      </c>
      <c r="G78" s="3">
        <v>3425.7390000000005</v>
      </c>
      <c r="H78" s="16">
        <v>2167.0044000000003</v>
      </c>
      <c r="I78" s="49">
        <f t="shared" si="6"/>
        <v>2.4264738078783692</v>
      </c>
      <c r="J78" s="3">
        <f t="shared" si="7"/>
        <v>2.3674768486523847</v>
      </c>
      <c r="K78" s="16">
        <f t="shared" si="8"/>
        <v>1.4975842432619213</v>
      </c>
      <c r="L78" s="7" t="s">
        <v>41</v>
      </c>
      <c r="M78" s="44">
        <f t="shared" si="9"/>
        <v>46.53766413268832</v>
      </c>
      <c r="N78" s="19" t="s">
        <v>41</v>
      </c>
      <c r="O78" s="44">
        <f t="shared" si="10"/>
        <v>43.503800967519005</v>
      </c>
      <c r="P78" s="19" t="s">
        <v>41</v>
      </c>
      <c r="Q78" s="44">
        <f t="shared" si="11"/>
        <v>27.519004837595023</v>
      </c>
      <c r="R78" s="19" t="s">
        <v>75</v>
      </c>
      <c r="S78" s="55">
        <v>96.910070880094509</v>
      </c>
    </row>
    <row r="79" spans="1:19" x14ac:dyDescent="0.25">
      <c r="A79" s="7" t="s">
        <v>15</v>
      </c>
      <c r="B79" s="21">
        <v>721</v>
      </c>
      <c r="C79" s="14">
        <v>27.702999999999999</v>
      </c>
      <c r="D79" s="8">
        <v>25.957000000000001</v>
      </c>
      <c r="E79" s="46">
        <v>17.63</v>
      </c>
      <c r="F79" s="52">
        <v>1444.43442</v>
      </c>
      <c r="G79" s="3">
        <v>1412.5799400000001</v>
      </c>
      <c r="H79" s="16">
        <v>959.42459999999994</v>
      </c>
      <c r="I79" s="49">
        <f t="shared" si="6"/>
        <v>2.003376449375867</v>
      </c>
      <c r="J79" s="3">
        <f t="shared" si="7"/>
        <v>1.9591954785020806</v>
      </c>
      <c r="K79" s="16">
        <f t="shared" si="8"/>
        <v>1.3306859916782245</v>
      </c>
      <c r="L79" s="7" t="s">
        <v>15</v>
      </c>
      <c r="M79" s="44">
        <f t="shared" si="9"/>
        <v>38.423023578363384</v>
      </c>
      <c r="N79" s="19" t="s">
        <v>15</v>
      </c>
      <c r="O79" s="44">
        <f t="shared" si="10"/>
        <v>36.001386962552012</v>
      </c>
      <c r="P79" s="19" t="s">
        <v>15</v>
      </c>
      <c r="Q79" s="44">
        <f t="shared" si="11"/>
        <v>24.452149791955616</v>
      </c>
      <c r="R79" s="19" t="s">
        <v>96</v>
      </c>
      <c r="S79" s="55">
        <v>96.989441930618398</v>
      </c>
    </row>
    <row r="80" spans="1:19" x14ac:dyDescent="0.25">
      <c r="A80" s="7" t="s">
        <v>36</v>
      </c>
      <c r="B80" s="21">
        <v>688.1</v>
      </c>
      <c r="C80" s="14">
        <v>27.167999999999999</v>
      </c>
      <c r="D80" s="8">
        <v>25.937999999999999</v>
      </c>
      <c r="E80" s="46">
        <v>19.606999999999999</v>
      </c>
      <c r="F80" s="52">
        <v>1416.53952</v>
      </c>
      <c r="G80" s="3">
        <v>1411.5459599999999</v>
      </c>
      <c r="H80" s="16">
        <v>1067.0129400000001</v>
      </c>
      <c r="I80" s="49">
        <f t="shared" si="6"/>
        <v>2.0586245022525795</v>
      </c>
      <c r="J80" s="3">
        <f t="shared" si="7"/>
        <v>2.0513674756576079</v>
      </c>
      <c r="K80" s="16">
        <f t="shared" si="8"/>
        <v>1.5506655137334691</v>
      </c>
      <c r="L80" s="7" t="s">
        <v>36</v>
      </c>
      <c r="M80" s="44">
        <f t="shared" si="9"/>
        <v>39.482633338177592</v>
      </c>
      <c r="N80" s="19" t="s">
        <v>36</v>
      </c>
      <c r="O80" s="44">
        <f t="shared" si="10"/>
        <v>37.695102456038363</v>
      </c>
      <c r="P80" s="19" t="s">
        <v>36</v>
      </c>
      <c r="Q80" s="44">
        <f t="shared" si="11"/>
        <v>28.494404883011189</v>
      </c>
      <c r="R80" s="19" t="s">
        <v>15</v>
      </c>
      <c r="S80" s="55">
        <v>98.876560332871009</v>
      </c>
    </row>
    <row r="81" spans="1:19" x14ac:dyDescent="0.25">
      <c r="A81" s="7" t="s">
        <v>60</v>
      </c>
      <c r="B81" s="21">
        <v>677.2</v>
      </c>
      <c r="C81" s="14">
        <v>29.16</v>
      </c>
      <c r="D81" s="8">
        <v>27.577000000000002</v>
      </c>
      <c r="E81" s="46">
        <v>20.68</v>
      </c>
      <c r="F81" s="52">
        <v>1520.4023999999999</v>
      </c>
      <c r="G81" s="3">
        <v>1500.7403400000001</v>
      </c>
      <c r="H81" s="16">
        <v>1125.4056</v>
      </c>
      <c r="I81" s="49">
        <f t="shared" si="6"/>
        <v>2.2451305375073831</v>
      </c>
      <c r="J81" s="3">
        <f t="shared" si="7"/>
        <v>2.2160961901949201</v>
      </c>
      <c r="K81" s="16">
        <f t="shared" si="8"/>
        <v>1.6618511518015358</v>
      </c>
      <c r="L81" s="7" t="s">
        <v>60</v>
      </c>
      <c r="M81" s="44">
        <f t="shared" si="9"/>
        <v>43.059657412876547</v>
      </c>
      <c r="N81" s="19" t="s">
        <v>60</v>
      </c>
      <c r="O81" s="44">
        <f t="shared" si="10"/>
        <v>40.722090962787945</v>
      </c>
      <c r="P81" s="19" t="s">
        <v>60</v>
      </c>
      <c r="Q81" s="44">
        <f t="shared" si="11"/>
        <v>30.537507383343176</v>
      </c>
      <c r="R81" s="19" t="s">
        <v>77</v>
      </c>
      <c r="S81" s="55">
        <v>99.217715231788091</v>
      </c>
    </row>
    <row r="82" spans="1:19" x14ac:dyDescent="0.25">
      <c r="A82" s="7" t="s">
        <v>50</v>
      </c>
      <c r="B82" s="21">
        <v>321</v>
      </c>
      <c r="C82" s="14">
        <v>20.652000000000001</v>
      </c>
      <c r="D82" s="8">
        <v>19.154</v>
      </c>
      <c r="E82" s="46">
        <v>10.685</v>
      </c>
      <c r="F82" s="52">
        <v>1076.79528</v>
      </c>
      <c r="G82" s="3">
        <v>1042.36068</v>
      </c>
      <c r="H82" s="16">
        <v>581.47770000000003</v>
      </c>
      <c r="I82" s="49">
        <f t="shared" si="6"/>
        <v>3.354502429906542</v>
      </c>
      <c r="J82" s="3">
        <f t="shared" si="7"/>
        <v>3.2472295327102803</v>
      </c>
      <c r="K82" s="16">
        <f t="shared" si="8"/>
        <v>1.8114570093457945</v>
      </c>
      <c r="L82" s="7" t="s">
        <v>50</v>
      </c>
      <c r="M82" s="44">
        <f t="shared" si="9"/>
        <v>64.336448598130843</v>
      </c>
      <c r="N82" s="19" t="s">
        <v>50</v>
      </c>
      <c r="O82" s="44">
        <f t="shared" si="10"/>
        <v>59.669781931464172</v>
      </c>
      <c r="P82" s="19" t="s">
        <v>50</v>
      </c>
      <c r="Q82" s="44">
        <f t="shared" si="11"/>
        <v>33.286604361370713</v>
      </c>
      <c r="R82" s="19" t="s">
        <v>94</v>
      </c>
      <c r="S82" s="55">
        <v>100.58914500331394</v>
      </c>
    </row>
    <row r="83" spans="1:19" x14ac:dyDescent="0.25">
      <c r="A83" s="7" t="s">
        <v>22</v>
      </c>
      <c r="B83" s="21">
        <v>931</v>
      </c>
      <c r="C83" s="14">
        <v>34.137</v>
      </c>
      <c r="D83" s="8">
        <v>33.256</v>
      </c>
      <c r="E83" s="46">
        <v>17.952000000000002</v>
      </c>
      <c r="F83" s="52">
        <v>1779.90318</v>
      </c>
      <c r="G83" s="3">
        <v>1809.79152</v>
      </c>
      <c r="H83" s="16">
        <v>976.94784000000016</v>
      </c>
      <c r="I83" s="49">
        <f t="shared" si="6"/>
        <v>1.9118186680988185</v>
      </c>
      <c r="J83" s="3">
        <f t="shared" si="7"/>
        <v>1.943922148227712</v>
      </c>
      <c r="K83" s="16">
        <f t="shared" si="8"/>
        <v>1.0493532116004298</v>
      </c>
      <c r="L83" s="7" t="s">
        <v>22</v>
      </c>
      <c r="M83" s="44">
        <f t="shared" si="9"/>
        <v>36.66702470461869</v>
      </c>
      <c r="N83" s="19" t="s">
        <v>22</v>
      </c>
      <c r="O83" s="44">
        <f t="shared" si="10"/>
        <v>35.720730397422123</v>
      </c>
      <c r="P83" s="19" t="s">
        <v>22</v>
      </c>
      <c r="Q83" s="44">
        <f t="shared" si="11"/>
        <v>19.282491944146081</v>
      </c>
      <c r="R83" s="19" t="s">
        <v>80</v>
      </c>
      <c r="S83" s="55">
        <v>100.64844103027565</v>
      </c>
    </row>
    <row r="84" spans="1:19" x14ac:dyDescent="0.25">
      <c r="A84" s="7" t="s">
        <v>57</v>
      </c>
      <c r="B84" s="21">
        <v>210.21</v>
      </c>
      <c r="C84" s="14">
        <v>10.45</v>
      </c>
      <c r="D84" s="8">
        <v>9.1069999999999993</v>
      </c>
      <c r="E84" s="46">
        <v>5.7960000000000003</v>
      </c>
      <c r="F84" s="52">
        <v>544.86299999999994</v>
      </c>
      <c r="G84" s="3">
        <v>495.60293999999999</v>
      </c>
      <c r="H84" s="16">
        <v>315.41832000000005</v>
      </c>
      <c r="I84" s="49">
        <f t="shared" si="6"/>
        <v>2.5919937205651489</v>
      </c>
      <c r="J84" s="3">
        <f t="shared" si="7"/>
        <v>2.3576563436563434</v>
      </c>
      <c r="K84" s="16">
        <f t="shared" si="8"/>
        <v>1.5004915084915087</v>
      </c>
      <c r="L84" s="7" t="s">
        <v>57</v>
      </c>
      <c r="M84" s="44">
        <f t="shared" si="9"/>
        <v>49.712192569335421</v>
      </c>
      <c r="N84" s="19" t="s">
        <v>57</v>
      </c>
      <c r="O84" s="44">
        <f t="shared" si="10"/>
        <v>43.323343323343323</v>
      </c>
      <c r="P84" s="19" t="s">
        <v>57</v>
      </c>
      <c r="Q84" s="44">
        <f t="shared" si="11"/>
        <v>27.572427572427571</v>
      </c>
      <c r="R84" s="19" t="s">
        <v>88</v>
      </c>
      <c r="S84" s="55">
        <v>101.19748139668002</v>
      </c>
    </row>
    <row r="85" spans="1:19" x14ac:dyDescent="0.25">
      <c r="A85" s="7" t="s">
        <v>9</v>
      </c>
      <c r="B85" s="21">
        <v>450.3</v>
      </c>
      <c r="C85" s="14">
        <v>13.417999999999999</v>
      </c>
      <c r="D85" s="8">
        <v>12.318</v>
      </c>
      <c r="E85" s="46">
        <v>9.4429999999999996</v>
      </c>
      <c r="F85" s="52">
        <v>699.61451999999997</v>
      </c>
      <c r="G85" s="3">
        <v>670.34555999999998</v>
      </c>
      <c r="H85" s="16">
        <v>513.88806</v>
      </c>
      <c r="I85" s="49">
        <f t="shared" si="6"/>
        <v>1.5536631578947366</v>
      </c>
      <c r="J85" s="3">
        <f t="shared" si="7"/>
        <v>1.4886643570952698</v>
      </c>
      <c r="K85" s="16">
        <f t="shared" si="8"/>
        <v>1.1412126582278481</v>
      </c>
      <c r="L85" s="7" t="s">
        <v>9</v>
      </c>
      <c r="M85" s="44">
        <f t="shared" si="9"/>
        <v>29.797912502775926</v>
      </c>
      <c r="N85" s="19" t="s">
        <v>9</v>
      </c>
      <c r="O85" s="44">
        <f t="shared" si="10"/>
        <v>27.355096602265156</v>
      </c>
      <c r="P85" s="19" t="s">
        <v>9</v>
      </c>
      <c r="Q85" s="44">
        <f t="shared" si="11"/>
        <v>20.970464135021096</v>
      </c>
      <c r="R85" s="19" t="s">
        <v>90</v>
      </c>
      <c r="S85" s="55">
        <v>101.52514531210514</v>
      </c>
    </row>
    <row r="86" spans="1:19" x14ac:dyDescent="0.25">
      <c r="A86" s="7" t="s">
        <v>89</v>
      </c>
      <c r="B86" s="21">
        <v>173.43</v>
      </c>
      <c r="C86" s="14">
        <v>10.69</v>
      </c>
      <c r="D86" s="8">
        <v>9.8819999999999997</v>
      </c>
      <c r="E86" s="46">
        <v>7.7939999999999996</v>
      </c>
      <c r="F86" s="52">
        <v>557.37659999999994</v>
      </c>
      <c r="G86" s="3">
        <v>537.77844000000005</v>
      </c>
      <c r="H86" s="16">
        <v>424.14947999999998</v>
      </c>
      <c r="I86" s="49">
        <f t="shared" si="6"/>
        <v>3.2138418958657669</v>
      </c>
      <c r="J86" s="3">
        <f t="shared" si="7"/>
        <v>3.1008386092371563</v>
      </c>
      <c r="K86" s="16">
        <f t="shared" si="8"/>
        <v>2.4456523092890503</v>
      </c>
      <c r="L86" s="7" t="s">
        <v>89</v>
      </c>
      <c r="M86" s="44">
        <f t="shared" si="9"/>
        <v>61.63870149339791</v>
      </c>
      <c r="N86" s="19" t="s">
        <v>89</v>
      </c>
      <c r="O86" s="44">
        <f t="shared" si="10"/>
        <v>56.979761286974572</v>
      </c>
      <c r="P86" s="19" t="s">
        <v>89</v>
      </c>
      <c r="Q86" s="44">
        <f t="shared" si="11"/>
        <v>44.940321743642968</v>
      </c>
      <c r="R86" s="19" t="s">
        <v>95</v>
      </c>
      <c r="S86" s="55">
        <v>101.62193927522037</v>
      </c>
    </row>
    <row r="87" spans="1:19" x14ac:dyDescent="0.25">
      <c r="A87" s="7" t="s">
        <v>78</v>
      </c>
      <c r="B87" s="21">
        <v>1222.74</v>
      </c>
      <c r="C87" s="14">
        <v>45.244999999999997</v>
      </c>
      <c r="D87" s="8">
        <v>40.225000000000001</v>
      </c>
      <c r="E87" s="46">
        <v>25.888000000000002</v>
      </c>
      <c r="F87" s="52">
        <v>3999.6579999999999</v>
      </c>
      <c r="G87" s="3">
        <v>3555.8900000000003</v>
      </c>
      <c r="H87" s="16">
        <v>2288.4992000000002</v>
      </c>
      <c r="I87" s="49">
        <f t="shared" si="6"/>
        <v>3.2710617138557665</v>
      </c>
      <c r="J87" s="3">
        <f t="shared" si="7"/>
        <v>2.9081325547540771</v>
      </c>
      <c r="K87" s="16">
        <f t="shared" si="8"/>
        <v>1.8716155519570801</v>
      </c>
      <c r="L87" s="7" t="s">
        <v>78</v>
      </c>
      <c r="M87" s="44">
        <f t="shared" si="9"/>
        <v>37.002960563979258</v>
      </c>
      <c r="N87" s="19" t="s">
        <v>78</v>
      </c>
      <c r="O87" s="44">
        <f t="shared" si="10"/>
        <v>32.897427089978244</v>
      </c>
      <c r="P87" s="19" t="s">
        <v>78</v>
      </c>
      <c r="Q87" s="44">
        <f t="shared" si="11"/>
        <v>21.172121628473757</v>
      </c>
      <c r="R87" s="19" t="s">
        <v>86</v>
      </c>
      <c r="S87" s="55">
        <v>101.90306886227546</v>
      </c>
    </row>
    <row r="88" spans="1:19" x14ac:dyDescent="0.25">
      <c r="A88" s="7" t="s">
        <v>85</v>
      </c>
      <c r="B88" s="21">
        <v>2084.3000000000002</v>
      </c>
      <c r="C88" s="14">
        <v>76.45</v>
      </c>
      <c r="D88" s="8">
        <v>68.938000000000002</v>
      </c>
      <c r="E88" s="46">
        <v>45.082000000000001</v>
      </c>
      <c r="F88" s="52">
        <v>6758.18</v>
      </c>
      <c r="G88" s="3">
        <v>6094.119200000001</v>
      </c>
      <c r="H88" s="16">
        <v>3985.2488000000003</v>
      </c>
      <c r="I88" s="49">
        <f t="shared" si="6"/>
        <v>3.2424219162308687</v>
      </c>
      <c r="J88" s="3">
        <f t="shared" si="7"/>
        <v>2.9238205632586483</v>
      </c>
      <c r="K88" s="16">
        <f t="shared" si="8"/>
        <v>1.9120322410401573</v>
      </c>
      <c r="L88" s="7" t="s">
        <v>85</v>
      </c>
      <c r="M88" s="44">
        <f t="shared" si="9"/>
        <v>36.678980952837883</v>
      </c>
      <c r="N88" s="19" t="s">
        <v>85</v>
      </c>
      <c r="O88" s="44">
        <f t="shared" si="10"/>
        <v>33.074893249532217</v>
      </c>
      <c r="P88" s="19" t="s">
        <v>85</v>
      </c>
      <c r="Q88" s="44">
        <f t="shared" si="11"/>
        <v>21.629323993666937</v>
      </c>
      <c r="R88" s="19" t="s">
        <v>84</v>
      </c>
      <c r="S88" s="55">
        <v>101.91136748615118</v>
      </c>
    </row>
    <row r="89" spans="1:19" x14ac:dyDescent="0.25">
      <c r="A89" s="7" t="s">
        <v>55</v>
      </c>
      <c r="B89" s="21">
        <v>1081.2</v>
      </c>
      <c r="C89" s="14">
        <v>41.384999999999998</v>
      </c>
      <c r="D89" s="8">
        <v>34.92</v>
      </c>
      <c r="E89" s="46">
        <v>14.978999999999999</v>
      </c>
      <c r="F89" s="52">
        <v>3658.4340000000002</v>
      </c>
      <c r="G89" s="3">
        <v>3086.9280000000003</v>
      </c>
      <c r="H89" s="16">
        <v>1324.1436000000001</v>
      </c>
      <c r="I89" s="49">
        <f t="shared" si="6"/>
        <v>3.3836792452830191</v>
      </c>
      <c r="J89" s="3">
        <f t="shared" si="7"/>
        <v>2.8550943396226418</v>
      </c>
      <c r="K89" s="16">
        <f t="shared" si="8"/>
        <v>1.2246981132075472</v>
      </c>
      <c r="L89" s="7" t="s">
        <v>55</v>
      </c>
      <c r="M89" s="44">
        <f t="shared" si="9"/>
        <v>38.276914539400664</v>
      </c>
      <c r="N89" s="19" t="s">
        <v>55</v>
      </c>
      <c r="O89" s="44">
        <f t="shared" si="10"/>
        <v>32.297447280799112</v>
      </c>
      <c r="P89" s="19" t="s">
        <v>55</v>
      </c>
      <c r="Q89" s="44">
        <f t="shared" si="11"/>
        <v>13.854051054384017</v>
      </c>
      <c r="R89" s="19" t="s">
        <v>92</v>
      </c>
      <c r="S89" s="55">
        <v>102.82274590163934</v>
      </c>
    </row>
    <row r="90" spans="1:19" x14ac:dyDescent="0.25">
      <c r="A90" s="7" t="s">
        <v>16</v>
      </c>
      <c r="B90" s="21">
        <v>1082.4000000000001</v>
      </c>
      <c r="C90" s="14">
        <v>26.481999999999999</v>
      </c>
      <c r="D90" s="8">
        <v>22.539000000000001</v>
      </c>
      <c r="E90" s="46">
        <v>12.054</v>
      </c>
      <c r="F90" s="52">
        <v>2341.0088000000001</v>
      </c>
      <c r="G90" s="3">
        <v>1992.4476000000002</v>
      </c>
      <c r="H90" s="16">
        <v>1065.5736000000002</v>
      </c>
      <c r="I90" s="49">
        <f t="shared" si="6"/>
        <v>2.1627945306725795</v>
      </c>
      <c r="J90" s="3">
        <f t="shared" si="7"/>
        <v>1.8407682926829267</v>
      </c>
      <c r="K90" s="16">
        <f t="shared" si="8"/>
        <v>0.98445454545454558</v>
      </c>
      <c r="L90" s="7" t="s">
        <v>16</v>
      </c>
      <c r="M90" s="44">
        <f t="shared" si="9"/>
        <v>24.466001478196599</v>
      </c>
      <c r="N90" s="19" t="s">
        <v>16</v>
      </c>
      <c r="O90" s="44">
        <f t="shared" si="10"/>
        <v>20.823170731707314</v>
      </c>
      <c r="P90" s="19" t="s">
        <v>16</v>
      </c>
      <c r="Q90" s="44">
        <f t="shared" si="11"/>
        <v>11.136363636363635</v>
      </c>
      <c r="R90" s="19" t="s">
        <v>87</v>
      </c>
      <c r="S90" s="55">
        <v>103.27651119012759</v>
      </c>
    </row>
    <row r="91" spans="1:19" x14ac:dyDescent="0.25">
      <c r="A91" s="7" t="s">
        <v>99</v>
      </c>
      <c r="B91" s="21">
        <v>584.1</v>
      </c>
      <c r="C91" s="14">
        <v>29.811</v>
      </c>
      <c r="D91" s="8">
        <v>27.004999999999999</v>
      </c>
      <c r="E91" s="46">
        <v>13.106</v>
      </c>
      <c r="F91" s="52">
        <v>2635.2924000000003</v>
      </c>
      <c r="G91" s="3">
        <v>2387.2420000000002</v>
      </c>
      <c r="H91" s="16">
        <v>1158.5704000000001</v>
      </c>
      <c r="I91" s="49">
        <f t="shared" si="6"/>
        <v>4.5117144324601952</v>
      </c>
      <c r="J91" s="3">
        <f t="shared" si="7"/>
        <v>4.0870433145009422</v>
      </c>
      <c r="K91" s="16">
        <f t="shared" si="8"/>
        <v>1.9835137818866633</v>
      </c>
      <c r="L91" s="7" t="s">
        <v>99</v>
      </c>
      <c r="M91" s="44">
        <f t="shared" si="9"/>
        <v>51.037493579866457</v>
      </c>
      <c r="N91" s="19" t="s">
        <v>99</v>
      </c>
      <c r="O91" s="44">
        <f t="shared" si="10"/>
        <v>46.233521657250471</v>
      </c>
      <c r="P91" s="19" t="s">
        <v>99</v>
      </c>
      <c r="Q91" s="44">
        <f t="shared" si="11"/>
        <v>22.437938709125149</v>
      </c>
      <c r="R91" s="19" t="s">
        <v>58</v>
      </c>
      <c r="S91" s="55">
        <v>104.08003300330033</v>
      </c>
    </row>
    <row r="92" spans="1:19" x14ac:dyDescent="0.25">
      <c r="A92" s="7" t="s">
        <v>6</v>
      </c>
      <c r="B92" s="21">
        <v>591.70000000000005</v>
      </c>
      <c r="C92" s="14">
        <v>10.444000000000001</v>
      </c>
      <c r="D92" s="8">
        <v>8.4510000000000005</v>
      </c>
      <c r="E92" s="46">
        <v>3.4889999999999999</v>
      </c>
      <c r="F92" s="52">
        <v>923.2496000000001</v>
      </c>
      <c r="G92" s="3">
        <v>747.06840000000011</v>
      </c>
      <c r="H92" s="16">
        <v>308.42759999999998</v>
      </c>
      <c r="I92" s="49">
        <f t="shared" si="6"/>
        <v>1.5603339530167315</v>
      </c>
      <c r="J92" s="3">
        <f t="shared" si="7"/>
        <v>1.2625796856515126</v>
      </c>
      <c r="K92" s="16">
        <f t="shared" si="8"/>
        <v>0.52125671793138406</v>
      </c>
      <c r="L92" s="7" t="s">
        <v>6</v>
      </c>
      <c r="M92" s="44">
        <f t="shared" si="9"/>
        <v>17.650836572587458</v>
      </c>
      <c r="N92" s="19" t="s">
        <v>6</v>
      </c>
      <c r="O92" s="44">
        <f t="shared" si="10"/>
        <v>14.282575629541997</v>
      </c>
      <c r="P92" s="19" t="s">
        <v>6</v>
      </c>
      <c r="Q92" s="44">
        <f t="shared" si="11"/>
        <v>5.8965692073685982</v>
      </c>
      <c r="R92" s="19" t="s">
        <v>36</v>
      </c>
      <c r="S92" s="55">
        <v>105.67214067722715</v>
      </c>
    </row>
    <row r="93" spans="1:19" x14ac:dyDescent="0.25">
      <c r="A93" s="7" t="s">
        <v>93</v>
      </c>
      <c r="B93" s="21">
        <v>591.70000000000005</v>
      </c>
      <c r="C93" s="14">
        <v>22.67</v>
      </c>
      <c r="D93" s="8">
        <v>19.93</v>
      </c>
      <c r="E93" s="46">
        <v>12.728</v>
      </c>
      <c r="F93" s="52">
        <v>2004.0280000000002</v>
      </c>
      <c r="G93" s="3">
        <v>1761.8120000000001</v>
      </c>
      <c r="H93" s="16">
        <v>1125.1552000000001</v>
      </c>
      <c r="I93" s="49">
        <f t="shared" si="6"/>
        <v>3.3868987662666892</v>
      </c>
      <c r="J93" s="3">
        <f t="shared" si="7"/>
        <v>2.9775426736521884</v>
      </c>
      <c r="K93" s="16">
        <f t="shared" si="8"/>
        <v>1.9015636302180159</v>
      </c>
      <c r="L93" s="7" t="s">
        <v>93</v>
      </c>
      <c r="M93" s="44">
        <f t="shared" si="9"/>
        <v>38.313334460030418</v>
      </c>
      <c r="N93" s="19" t="s">
        <v>93</v>
      </c>
      <c r="O93" s="44">
        <f t="shared" si="10"/>
        <v>33.682609430454619</v>
      </c>
      <c r="P93" s="19" t="s">
        <v>93</v>
      </c>
      <c r="Q93" s="44">
        <f t="shared" si="11"/>
        <v>21.510900794321444</v>
      </c>
      <c r="R93" s="19" t="s">
        <v>91</v>
      </c>
      <c r="S93" s="55">
        <v>106.947209653092</v>
      </c>
    </row>
    <row r="94" spans="1:19" x14ac:dyDescent="0.25">
      <c r="A94" s="7" t="s">
        <v>29</v>
      </c>
      <c r="B94" s="21">
        <v>1677.34</v>
      </c>
      <c r="C94" s="14">
        <v>57.768000000000001</v>
      </c>
      <c r="D94" s="8">
        <v>51.497</v>
      </c>
      <c r="E94" s="46">
        <v>27.873999999999999</v>
      </c>
      <c r="F94" s="52">
        <v>5106.6912000000002</v>
      </c>
      <c r="G94" s="3">
        <v>4552.3348000000005</v>
      </c>
      <c r="H94" s="16">
        <v>2464.0616</v>
      </c>
      <c r="I94" s="49">
        <f t="shared" si="6"/>
        <v>3.0445176291032232</v>
      </c>
      <c r="J94" s="3">
        <f t="shared" si="7"/>
        <v>2.7140202940369877</v>
      </c>
      <c r="K94" s="16">
        <f t="shared" si="8"/>
        <v>1.4690292963859444</v>
      </c>
      <c r="L94" s="7" t="s">
        <v>29</v>
      </c>
      <c r="M94" s="44">
        <f t="shared" si="9"/>
        <v>34.440244673113384</v>
      </c>
      <c r="N94" s="19" t="s">
        <v>29</v>
      </c>
      <c r="O94" s="44">
        <f t="shared" si="10"/>
        <v>30.701587036617504</v>
      </c>
      <c r="P94" s="19" t="s">
        <v>29</v>
      </c>
      <c r="Q94" s="44">
        <f t="shared" si="11"/>
        <v>16.617978465904351</v>
      </c>
      <c r="R94" s="19" t="s">
        <v>98</v>
      </c>
      <c r="S94" s="55">
        <v>107.13122171945702</v>
      </c>
    </row>
    <row r="95" spans="1:19" x14ac:dyDescent="0.25">
      <c r="A95" s="7" t="s">
        <v>32</v>
      </c>
      <c r="B95" s="21">
        <v>1672.92</v>
      </c>
      <c r="C95" s="14">
        <v>50.256999999999998</v>
      </c>
      <c r="D95" s="8">
        <v>44.011000000000003</v>
      </c>
      <c r="E95" s="46">
        <v>21.811</v>
      </c>
      <c r="F95" s="52">
        <v>4442.7187999999996</v>
      </c>
      <c r="G95" s="3">
        <v>3890.5724000000005</v>
      </c>
      <c r="H95" s="16">
        <v>1928.0924000000002</v>
      </c>
      <c r="I95" s="49">
        <f t="shared" si="6"/>
        <v>2.655667216603304</v>
      </c>
      <c r="J95" s="3">
        <f t="shared" si="7"/>
        <v>2.3256177223059082</v>
      </c>
      <c r="K95" s="16">
        <f t="shared" si="8"/>
        <v>1.152531143150898</v>
      </c>
      <c r="L95" s="7" t="s">
        <v>32</v>
      </c>
      <c r="M95" s="44">
        <f t="shared" si="9"/>
        <v>30.041484350716111</v>
      </c>
      <c r="N95" s="19" t="s">
        <v>32</v>
      </c>
      <c r="O95" s="44">
        <f t="shared" si="10"/>
        <v>26.307892786265928</v>
      </c>
      <c r="P95" s="19" t="s">
        <v>32</v>
      </c>
      <c r="Q95" s="44">
        <f t="shared" si="11"/>
        <v>13.03768261482916</v>
      </c>
      <c r="R95" s="19" t="s">
        <v>43</v>
      </c>
      <c r="S95" s="55">
        <v>108.90918596426484</v>
      </c>
    </row>
    <row r="96" spans="1:19" x14ac:dyDescent="0.25">
      <c r="A96" s="7" t="s">
        <v>94</v>
      </c>
      <c r="B96" s="21">
        <v>543.16</v>
      </c>
      <c r="C96" s="14">
        <v>24.763999999999999</v>
      </c>
      <c r="D96" s="8">
        <v>19.913</v>
      </c>
      <c r="E96" s="46">
        <v>9.9589999999999996</v>
      </c>
      <c r="F96" s="52">
        <v>2189.1376</v>
      </c>
      <c r="G96" s="3">
        <v>1760.3092000000001</v>
      </c>
      <c r="H96" s="16">
        <v>880.37560000000008</v>
      </c>
      <c r="I96" s="49">
        <f t="shared" si="6"/>
        <v>4.0303733706458509</v>
      </c>
      <c r="J96" s="3">
        <f t="shared" si="7"/>
        <v>3.2408667795861259</v>
      </c>
      <c r="K96" s="16">
        <f t="shared" si="8"/>
        <v>1.6208402680609768</v>
      </c>
      <c r="L96" s="7" t="s">
        <v>94</v>
      </c>
      <c r="M96" s="44">
        <f t="shared" si="9"/>
        <v>45.592458943957581</v>
      </c>
      <c r="N96" s="19" t="s">
        <v>94</v>
      </c>
      <c r="O96" s="44">
        <f t="shared" si="10"/>
        <v>36.661388909345312</v>
      </c>
      <c r="P96" s="19" t="s">
        <v>94</v>
      </c>
      <c r="Q96" s="44">
        <f t="shared" si="11"/>
        <v>18.335297150011048</v>
      </c>
      <c r="R96" s="19" t="s">
        <v>60</v>
      </c>
      <c r="S96" s="55">
        <v>114.31925575900767</v>
      </c>
    </row>
    <row r="97" spans="1:19" x14ac:dyDescent="0.25">
      <c r="A97" s="7" t="s">
        <v>76</v>
      </c>
      <c r="B97" s="21">
        <v>303.5</v>
      </c>
      <c r="C97" s="14">
        <v>13.621</v>
      </c>
      <c r="D97" s="8">
        <v>11.115</v>
      </c>
      <c r="E97" s="46">
        <v>4.47</v>
      </c>
      <c r="F97" s="52">
        <v>1204.0964000000001</v>
      </c>
      <c r="G97" s="3">
        <v>982.56600000000003</v>
      </c>
      <c r="H97" s="16">
        <v>395.14800000000002</v>
      </c>
      <c r="I97" s="49">
        <f t="shared" si="6"/>
        <v>3.9673686985172987</v>
      </c>
      <c r="J97" s="3">
        <f t="shared" si="7"/>
        <v>3.2374497528830313</v>
      </c>
      <c r="K97" s="16">
        <f t="shared" si="8"/>
        <v>1.3019703459637562</v>
      </c>
      <c r="L97" s="7" t="s">
        <v>76</v>
      </c>
      <c r="M97" s="44">
        <f t="shared" si="9"/>
        <v>44.879736408566721</v>
      </c>
      <c r="N97" s="19" t="s">
        <v>76</v>
      </c>
      <c r="O97" s="44">
        <f t="shared" si="10"/>
        <v>36.622734761120263</v>
      </c>
      <c r="P97" s="19" t="s">
        <v>76</v>
      </c>
      <c r="Q97" s="44">
        <f t="shared" si="11"/>
        <v>14.728171334431631</v>
      </c>
      <c r="R97" s="19" t="s">
        <v>41</v>
      </c>
      <c r="S97" s="55">
        <v>117.56046993780235</v>
      </c>
    </row>
    <row r="98" spans="1:19" x14ac:dyDescent="0.25">
      <c r="A98" s="7" t="s">
        <v>90</v>
      </c>
      <c r="B98" s="21">
        <v>791.4</v>
      </c>
      <c r="C98" s="14">
        <v>35.01</v>
      </c>
      <c r="D98" s="8">
        <v>29.905000000000001</v>
      </c>
      <c r="E98" s="46">
        <v>15.432</v>
      </c>
      <c r="F98" s="52">
        <v>3094.884</v>
      </c>
      <c r="G98" s="3">
        <v>2643.6020000000003</v>
      </c>
      <c r="H98" s="16">
        <v>1364.1888000000001</v>
      </c>
      <c r="I98" s="49">
        <f t="shared" si="6"/>
        <v>3.9106444275966643</v>
      </c>
      <c r="J98" s="3">
        <f t="shared" si="7"/>
        <v>3.3404119282284563</v>
      </c>
      <c r="K98" s="16">
        <f t="shared" si="8"/>
        <v>1.7237664897649736</v>
      </c>
      <c r="L98" s="7" t="s">
        <v>90</v>
      </c>
      <c r="M98" s="44">
        <f t="shared" si="9"/>
        <v>44.238059135708873</v>
      </c>
      <c r="N98" s="19" t="s">
        <v>90</v>
      </c>
      <c r="O98" s="44">
        <f t="shared" si="10"/>
        <v>37.787465251453121</v>
      </c>
      <c r="P98" s="19" t="s">
        <v>90</v>
      </c>
      <c r="Q98" s="44">
        <f t="shared" si="11"/>
        <v>19.499620924943141</v>
      </c>
      <c r="R98" s="19" t="s">
        <v>99</v>
      </c>
      <c r="S98" s="55">
        <v>119.70895394624208</v>
      </c>
    </row>
    <row r="99" spans="1:19" x14ac:dyDescent="0.25">
      <c r="A99" s="7" t="s">
        <v>37</v>
      </c>
      <c r="B99" s="21">
        <v>1191.5</v>
      </c>
      <c r="C99" s="14">
        <v>42.036999999999999</v>
      </c>
      <c r="D99" s="8">
        <v>35.091999999999999</v>
      </c>
      <c r="E99" s="46">
        <v>16.739999999999998</v>
      </c>
      <c r="F99" s="52">
        <v>3716.0708</v>
      </c>
      <c r="G99" s="3">
        <v>3102.1328000000003</v>
      </c>
      <c r="H99" s="16">
        <v>1479.816</v>
      </c>
      <c r="I99" s="49">
        <f t="shared" si="6"/>
        <v>3.1188172891313468</v>
      </c>
      <c r="J99" s="3">
        <f t="shared" si="7"/>
        <v>2.6035524968527071</v>
      </c>
      <c r="K99" s="16">
        <f t="shared" si="8"/>
        <v>1.2419773394880402</v>
      </c>
      <c r="L99" s="7" t="s">
        <v>37</v>
      </c>
      <c r="M99" s="44">
        <f t="shared" si="9"/>
        <v>35.280738564834245</v>
      </c>
      <c r="N99" s="19" t="s">
        <v>37</v>
      </c>
      <c r="O99" s="44">
        <f t="shared" si="10"/>
        <v>29.451951321863199</v>
      </c>
      <c r="P99" s="19" t="s">
        <v>37</v>
      </c>
      <c r="Q99" s="44">
        <f t="shared" si="11"/>
        <v>14.049517415023081</v>
      </c>
      <c r="R99" s="19" t="s">
        <v>57</v>
      </c>
      <c r="S99" s="55">
        <v>120.60796346510631</v>
      </c>
    </row>
    <row r="100" spans="1:19" x14ac:dyDescent="0.25">
      <c r="A100" s="7" t="s">
        <v>69</v>
      </c>
      <c r="B100" s="21">
        <v>1161</v>
      </c>
      <c r="C100" s="14">
        <v>45.957000000000001</v>
      </c>
      <c r="D100" s="8">
        <v>40.194000000000003</v>
      </c>
      <c r="E100" s="46">
        <v>22.576000000000001</v>
      </c>
      <c r="F100" s="52">
        <v>4062.5988000000002</v>
      </c>
      <c r="G100" s="3">
        <v>3553.1496000000006</v>
      </c>
      <c r="H100" s="16">
        <v>1995.7184000000002</v>
      </c>
      <c r="I100" s="49">
        <f t="shared" si="6"/>
        <v>3.4992237726098194</v>
      </c>
      <c r="J100" s="3">
        <f t="shared" si="7"/>
        <v>3.0604217054263572</v>
      </c>
      <c r="K100" s="16">
        <f t="shared" si="8"/>
        <v>1.7189650301464257</v>
      </c>
      <c r="L100" s="7" t="s">
        <v>69</v>
      </c>
      <c r="M100" s="44">
        <f t="shared" si="9"/>
        <v>39.583979328165377</v>
      </c>
      <c r="N100" s="19" t="s">
        <v>69</v>
      </c>
      <c r="O100" s="44">
        <f t="shared" si="10"/>
        <v>34.620155038759691</v>
      </c>
      <c r="P100" s="19" t="s">
        <v>69</v>
      </c>
      <c r="Q100" s="44">
        <f t="shared" si="11"/>
        <v>19.445305770887167</v>
      </c>
      <c r="R100" s="19" t="s">
        <v>100</v>
      </c>
      <c r="S100" s="55">
        <v>157.13463751438437</v>
      </c>
    </row>
    <row r="101" spans="1:19" x14ac:dyDescent="0.25">
      <c r="A101" s="7" t="s">
        <v>87</v>
      </c>
      <c r="B101" s="21">
        <v>956.2</v>
      </c>
      <c r="C101" s="14">
        <v>42.789000000000001</v>
      </c>
      <c r="D101" s="8">
        <v>36.575000000000003</v>
      </c>
      <c r="E101" s="46">
        <v>19.388999999999999</v>
      </c>
      <c r="F101" s="52">
        <v>3782.5476000000003</v>
      </c>
      <c r="G101" s="3">
        <v>3233.2300000000005</v>
      </c>
      <c r="H101" s="16">
        <v>1713.9876000000002</v>
      </c>
      <c r="I101" s="49">
        <f t="shared" si="6"/>
        <v>3.9558121731855262</v>
      </c>
      <c r="J101" s="3">
        <f t="shared" si="7"/>
        <v>3.3813323572474383</v>
      </c>
      <c r="K101" s="16">
        <f t="shared" si="8"/>
        <v>1.792499058774315</v>
      </c>
      <c r="L101" s="7" t="s">
        <v>87</v>
      </c>
      <c r="M101" s="44">
        <f t="shared" si="9"/>
        <v>44.74900648399916</v>
      </c>
      <c r="N101" s="19" t="s">
        <v>87</v>
      </c>
      <c r="O101" s="44">
        <f t="shared" si="10"/>
        <v>38.250366032210835</v>
      </c>
      <c r="P101" s="19" t="s">
        <v>87</v>
      </c>
      <c r="Q101" s="44">
        <f t="shared" si="11"/>
        <v>20.277138673917591</v>
      </c>
      <c r="R101" s="19" t="s">
        <v>50</v>
      </c>
      <c r="S101" s="55">
        <v>157.29283489096571</v>
      </c>
    </row>
    <row r="102" spans="1:19" ht="15.75" thickBot="1" x14ac:dyDescent="0.3">
      <c r="A102" s="9" t="s">
        <v>5</v>
      </c>
      <c r="B102" s="12">
        <v>392.2</v>
      </c>
      <c r="C102" s="15">
        <v>7.4489999999999998</v>
      </c>
      <c r="D102" s="10">
        <v>6.3449999999999998</v>
      </c>
      <c r="E102" s="47">
        <v>4.1020000000000003</v>
      </c>
      <c r="F102" s="53">
        <v>658.49160000000006</v>
      </c>
      <c r="G102" s="11">
        <v>560.89800000000002</v>
      </c>
      <c r="H102" s="54">
        <v>362.62</v>
      </c>
      <c r="I102" s="50">
        <f t="shared" si="6"/>
        <v>1.6789688934217237</v>
      </c>
      <c r="J102" s="4">
        <f t="shared" si="7"/>
        <v>1.4301325854156044</v>
      </c>
      <c r="K102" s="17">
        <f t="shared" si="8"/>
        <v>0.92457929627740953</v>
      </c>
      <c r="L102" s="9" t="s">
        <v>5</v>
      </c>
      <c r="M102" s="63">
        <f t="shared" si="9"/>
        <v>18.992860785313617</v>
      </c>
      <c r="N102" s="9" t="s">
        <v>5</v>
      </c>
      <c r="O102" s="63">
        <f t="shared" si="10"/>
        <v>16.177970423253441</v>
      </c>
      <c r="P102" s="9" t="s">
        <v>5</v>
      </c>
      <c r="Q102" s="63">
        <f t="shared" si="11"/>
        <v>10.458949515553289</v>
      </c>
      <c r="R102" s="9" t="s">
        <v>89</v>
      </c>
      <c r="S102" s="56">
        <v>163.55878452401546</v>
      </c>
    </row>
  </sheetData>
  <sortState xmlns:xlrd2="http://schemas.microsoft.com/office/spreadsheetml/2017/richdata2" ref="R5:S102">
    <sortCondition ref="S4:S102"/>
  </sortState>
  <mergeCells count="14">
    <mergeCell ref="R2:R3"/>
    <mergeCell ref="S2:S3"/>
    <mergeCell ref="A1:S1"/>
    <mergeCell ref="I2:K2"/>
    <mergeCell ref="A2:A3"/>
    <mergeCell ref="B2:B3"/>
    <mergeCell ref="F2:H2"/>
    <mergeCell ref="C2:E2"/>
    <mergeCell ref="L2:L3"/>
    <mergeCell ref="M2:M3"/>
    <mergeCell ref="N2:N3"/>
    <mergeCell ref="O2:O3"/>
    <mergeCell ref="P2:P3"/>
    <mergeCell ref="Q2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Emīls Kārlis Ziediņš</dc:creator>
  <cp:lastModifiedBy>Emīls Kārlis Ziediņš</cp:lastModifiedBy>
  <dcterms:created xsi:type="dcterms:W3CDTF">2015-06-05T18:17:20Z</dcterms:created>
  <dcterms:modified xsi:type="dcterms:W3CDTF">2026-04-20T06:33:21Z</dcterms:modified>
</cp:coreProperties>
</file>