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ans disks\No_servera\Patēriņu dati\Pubicējamie dati GNP mājaslapā\"/>
    </mc:Choice>
  </mc:AlternateContent>
  <xr:revisionPtr revIDLastSave="0" documentId="13_ncr:1_{C73644A1-18C8-4B42-B785-FB74302A17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.c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K6" i="1"/>
  <c r="J6" i="1"/>
  <c r="I6" i="1"/>
  <c r="B13" i="1"/>
  <c r="J13" i="1" s="1"/>
  <c r="K13" i="1" l="1"/>
  <c r="Q13" i="1"/>
  <c r="I13" i="1"/>
</calcChain>
</file>

<file path=xl/sharedStrings.xml><?xml version="1.0" encoding="utf-8"?>
<sst xmlns="http://schemas.openxmlformats.org/spreadsheetml/2006/main" count="433" uniqueCount="96">
  <si>
    <t>Adrese</t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</si>
  <si>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Janvārī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</si>
  <si>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Februārī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</si>
  <si>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Martā</t>
    </r>
  </si>
  <si>
    <r>
      <t>Aprēķinā pieņemtā platība (m</t>
    </r>
    <r>
      <rPr>
        <b/>
        <vertAlign val="superscript"/>
        <sz val="14"/>
        <color theme="1"/>
        <rFont val="Calibri"/>
        <family val="2"/>
        <charset val="186"/>
      </rPr>
      <t>2</t>
    </r>
    <r>
      <rPr>
        <b/>
        <sz val="14"/>
        <color theme="1"/>
        <rFont val="Calibri"/>
        <family val="2"/>
        <charset val="186"/>
      </rPr>
      <t>)</t>
    </r>
  </si>
  <si>
    <t>Enerģijas patēriņš (MWh/mēnesī)</t>
  </si>
  <si>
    <t>Izmaksas (EUR/mēnesī)</t>
  </si>
  <si>
    <r>
      <t>Rentabilitāte (EUR/m</t>
    </r>
    <r>
      <rPr>
        <b/>
        <i/>
        <vertAlign val="superscript"/>
        <sz val="11"/>
        <color theme="1"/>
        <rFont val="Calibri"/>
        <family val="2"/>
        <charset val="186"/>
      </rPr>
      <t>2</t>
    </r>
    <r>
      <rPr>
        <b/>
        <i/>
        <sz val="11"/>
        <color theme="1"/>
        <rFont val="Calibri"/>
        <family val="2"/>
        <charset val="186"/>
      </rPr>
      <t>/mēnesī) bez PVN</t>
    </r>
  </si>
  <si>
    <t>Janvāris</t>
  </si>
  <si>
    <t>Februāris</t>
  </si>
  <si>
    <t>Marts</t>
  </si>
  <si>
    <t>Lejasciema pagasts, Rīgas iela 18 (Bibliotēka, muzejs, jaunatnes centrs) 50640120417001</t>
  </si>
  <si>
    <t>Beļavas pagasts, Avotu iela 2 (Pagasta pārvalde): 50440070179001</t>
  </si>
  <si>
    <t>Beļavas pagasts, Vienības iela 1 (Bijusī pasta ēka) 50440070217001</t>
  </si>
  <si>
    <t>Beļavas pagasts, Vienības iela 3 (Kulturas nams) 50440070218001</t>
  </si>
  <si>
    <t>Beļavas pagasts, Ozolkalns, "Blomīte" (SAC) 50440120096001</t>
  </si>
  <si>
    <t>Beļavas pagasts, Ozolkalns, "Zīļuks" (Kultūras un sporta centrs) 50440120096009</t>
  </si>
  <si>
    <t>Adrese, kadastra Nr.</t>
  </si>
  <si>
    <t>Daukstu pagasts, Daukstes, "Dzērves" (SAC) 50480060191001</t>
  </si>
  <si>
    <t>Daukstu pagasts, Stari, Dārza iela 10 (Pagasta padome) 50480040263001</t>
  </si>
  <si>
    <t>Daukstu pagasts, Stari, Dārza iela 17 (Kulturas nams) 50480040304001</t>
  </si>
  <si>
    <t>Daukstu pagasts, Stari, Dārza iela 17 (Sporta zāle) 50480040304001</t>
  </si>
  <si>
    <t>Druvienas pagasts, "Kastaņi" (Sporta zāle) 50520030314003</t>
  </si>
  <si>
    <t>Galgauskas pagasts, Veišu iela 2 (Kultūras nams) 50560040221005</t>
  </si>
  <si>
    <t>Gulbenes pilsēta, Klēts iela 4 (Muzeja noliktava) 50010050088001</t>
  </si>
  <si>
    <t>Gulbenes pilsēta, Klēts iela 6  (Sarkanais krusts, pensionāru biedrība, muzejs) 50010050011002</t>
  </si>
  <si>
    <t>Gulbenes pilsēta, Dzirnavu iela 7a (Kopējais) 50010060224001</t>
  </si>
  <si>
    <t>Gulbenes pilsēta, Ābeļu iela 2 (Dome) 50010010111001</t>
  </si>
  <si>
    <t>Gulbenes pilsēta, Bērzu iela 4b (2. Bērnudārzs) 50010070136001</t>
  </si>
  <si>
    <t>Gulbenes pilsēta, Brīvības iela 22-2 (Jaunatnes Bāze) 50010050069001</t>
  </si>
  <si>
    <t>Gulbenes pilsēta, Brīvības iela 8 (Stradu pagasta pārvalde) 50010050013001</t>
  </si>
  <si>
    <t>Gulbenes pilsēta, Dīķa iela 1 (Sociālais centrs) 50010060186009</t>
  </si>
  <si>
    <t>Gulbenes pilsēta, Dīķa iela 1 (Labiekārtošanas iestāde) 50010060186006; 50010060186002</t>
  </si>
  <si>
    <t>Gulbenes pilsēta, Līkā iela 19A (Internāts) 50010070128001</t>
  </si>
  <si>
    <t>Gulbenes pilsēta, Līkā iela 21 (2. Vidusskola) 50010070129001</t>
  </si>
  <si>
    <t>Gulbenes pilsēta, Nākotnes iela 4 (3. Bērnudārzs) 50010040165001</t>
  </si>
  <si>
    <t>Gulbenes pilsēta, O. Kalpaka iela 60 (Kultūras centrs) 50010020105001</t>
  </si>
  <si>
    <t>Gulbenes pilsēta, O. Kalpaka iela 60A (Bibliotēka) 50010020104001</t>
  </si>
  <si>
    <t>Gulbenes pilsēta, O. Kalpaka iela 43 (Mūzikas skola) 50010010072001</t>
  </si>
  <si>
    <t>Gulbenes pilsēta, O. Kalpaka iela 60 (Kafejnīca "Rodi"; disko zāle) 50010020105001</t>
  </si>
  <si>
    <t>Gulbenes pilsēta, O. Kalpaka iela 70 (Ģimenes izglītības un atbalsta centrs) 50010020130002</t>
  </si>
  <si>
    <t>Gulbenes pilsēta, O. Kalpaka iela 70B (1. Bērnudārzs) 50010020130001</t>
  </si>
  <si>
    <t>Gulbenes pilsēta, O. Kalpaka iela 1A (Stadions) 50010050117001</t>
  </si>
  <si>
    <t>Gulbenes pilsēta, Pils iela 3 (Muzejs) 50010050077001</t>
  </si>
  <si>
    <t>Gulbenes pilsēta, Skolas iela 10 (Ģimnāzija) 50010020060001</t>
  </si>
  <si>
    <t>Gulbenes pilsēta, Skolas iela 10B (Skola) 50010020060006</t>
  </si>
  <si>
    <t>Gulbenes pilsēta, Skolas iela 12A (Sporta centrs) 50010020112002</t>
  </si>
  <si>
    <t>Gulbenes pilsēta, Skolas iela 10A (Sporta skolas internāts) 50010020112004</t>
  </si>
  <si>
    <t>Gulbenes pilsēta, Skolas iela 10A "Zilais Putns" (Sporta skola) 50010020059001</t>
  </si>
  <si>
    <t>Gulbenes pilsēta, Skolas iela 12 (Vidusskola) 50010020061003</t>
  </si>
  <si>
    <t>Gulbenes pilsēta, Vidus iela 7 (Radošais iniciatīvu centrs); 50010020056001</t>
  </si>
  <si>
    <t>Gulbenes pilsēta, Vidus iela 7 (Sporta zāle) 50010020056004; 50010020056002</t>
  </si>
  <si>
    <t>Jaungulbenes pagasts, Aduliena 3, (Internātpamatskolas darbnīca) 50600030128011</t>
  </si>
  <si>
    <t>Jaungulbenes pagasts, Gulbītis, "Gulbīts" (Pagasta padome) 50600050073015</t>
  </si>
  <si>
    <t>Jaungulbenes pagasts, "Kokles" (Kulturas nams) 50600050073006</t>
  </si>
  <si>
    <t>Jaungulbenes pagasts, "Alejas" (Sociālais aprūpes centrs) 50600040224001</t>
  </si>
  <si>
    <t>Jaungulbenes pagasts, "Pienenīte" (Pirmsskolas izglītības iestāde) 50600040247001</t>
  </si>
  <si>
    <t>Lejasciema pagasts, Annas Sakses iela 3A (Internāts) 50640120333001</t>
  </si>
  <si>
    <t>Lejasciema pagasts, Imantas iela 16 (Ambulance) 50640120184001</t>
  </si>
  <si>
    <t>Lejasciema pagasts, Rīgas iela 11A (Bērnudārzs, pagasta pārvalde) 50640120348001</t>
  </si>
  <si>
    <t>Lejasciema pagasts, Rīgas iela 20 (Skola, sporta zāle) 50640120332001</t>
  </si>
  <si>
    <t>Lejasciema pagasts, Rīgas iela 20 (Garāža) 50640120332003</t>
  </si>
  <si>
    <t>Lejasciema pagasts, Rīgas iela 20B (Kultūras nams) 50640120331002</t>
  </si>
  <si>
    <t>Lejasciema pagasts, Rīgas iela 6 (Veco ļaužu māja) 50640120359001</t>
  </si>
  <si>
    <t>Litenes pagasts, Jaunlitenes iela 5 (Sporta zāle) 50680040130010</t>
  </si>
  <si>
    <t>Litenes pagasts, Pagastnams 1 (Pagasta padome, klubs) 50680040130015; 50680040130016; 50680040130013</t>
  </si>
  <si>
    <t>Litenes pagasts, Pagastnams 2 (Doktorāts, bibliotēka) 50680040130014</t>
  </si>
  <si>
    <t>Litenes pagasts, Skolas iela 2 "Pamatskola" (Klubs, svaru zāle, muzejs) 50680040130019</t>
  </si>
  <si>
    <t>Litenes pagasts, Jaunlitenes iela 1 "Staļļi"(Darbnīca) 50680040130012</t>
  </si>
  <si>
    <t>Litenes pagasts, Jaunlitenes iela 6 (Dzīvojamā māja, noliktava) 50680040130008</t>
  </si>
  <si>
    <t>Lizuma pagasts, "Akācijas" (Pagasta padome, bērnudārzs) 50720060263001</t>
  </si>
  <si>
    <t>Lizuma pagasts, "Dārznieka māja" (Makslas skolas telpas) 50720060259005</t>
  </si>
  <si>
    <t>Lizuma pagasts, "Pils" (Vudusskola) 50720060259004</t>
  </si>
  <si>
    <t>Lizuma pagasts, "Klintis" (Kultūras nams, bārs) 50720060236001</t>
  </si>
  <si>
    <t>Lizuma pagasts, "Stallis" (Sporta zāle) 50720060434001</t>
  </si>
  <si>
    <t>Lizuma pagasts, "Veckalēji" (Garāža, vidusskola/mājturības klase) 50720060389001</t>
  </si>
  <si>
    <t>Līgo pagasts, "Jaunstukmaņi" (Kultūras nams, pagasta pārvalde, bibliotēka, svaru zāle) 50760030187001</t>
  </si>
  <si>
    <t>Līgo pagasts, "Siltais" (Soliālais aprūpes centrs) 50760010124001</t>
  </si>
  <si>
    <t>Rankas pagasts, "Ābelīte" (Bērnudārzs); 50840080369001</t>
  </si>
  <si>
    <t>Rankas pagasts, "Krastkalni" (Pagasta padome); 50840080189001</t>
  </si>
  <si>
    <t>Rankas pagasts, Skolas iela 5 (Arodvidusskola); 50840080159005</t>
  </si>
  <si>
    <t>Rankas pagasts, Skolas iela 7 (Dienesta viesnīca); 50840080159001</t>
  </si>
  <si>
    <t>Stāmerienas pagasts, Vecstāmeriena, "Vecstāmeriena"(Pagasta pārvalde) 50880080277001</t>
  </si>
  <si>
    <t>Stradu pagasts, Stradi, "Rotas" (Bibliotēka) 50900060065002</t>
  </si>
  <si>
    <t>Stradu pagasts, Stāķi, Stāķi 21 (Bērnudārzs) 50900020627001</t>
  </si>
  <si>
    <t>Stradu pagasts, Stāķi, Stāķi 7 (Pamatskola) 50900020616001</t>
  </si>
  <si>
    <t>Stradu pagasts, Stāķi, Stāķi 7A (Darbnīcas) 50900020618001</t>
  </si>
  <si>
    <t>Stradu pagasts, Stāķi, Stāķi 26 (Sporta zāle) 50900020610001</t>
  </si>
  <si>
    <t>Tirzas pagasts, "Biedrības nams" (Kulturas nams, pagasta pārvalde) 50940040255001</t>
  </si>
  <si>
    <t>Tirzas pagasts, Tirzas pamatskola (Skola un sporta zāle) 50940030106006; 50940030106009</t>
  </si>
  <si>
    <t>Tirzas pagasts, Tirzas pamatskola (Internāts, bērnudārzs) 50940030106001</t>
  </si>
  <si>
    <t>Jaungulbenes pagasts, Aduliena, "Sveķu skola" (Internātpamatskola) 50600030128001                                                                                                        Jaungulbenes pagasts, Adulienas viesnīca (Skolas visnīca) 50600030128003</t>
  </si>
  <si>
    <t>Tirzas pagasts, Tirza, "Doktorāts" (Sociālā māja, ambulance) 50940040200001</t>
  </si>
  <si>
    <t>Galgauskas pagasts, Skolas iela 5;3 (Pagasta pārvalde, sporta zāle) 50560040221009; 50560040334001</t>
  </si>
  <si>
    <r>
      <t>Īpatnējā siltumenerģija 2026. gada 1. ceturksnis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</si>
  <si>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2026. gada kopsavilkums, par patērēto siltumenerģiju Gulbenes novada pašvaldības publiskajās ēkās (1. ceturksnis)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</si>
</sst>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20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perscript"/>
      <sz val="14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</font>
    <font>
      <b/>
      <i/>
      <vertAlign val="superscript"/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14" xfId="0" applyFont="1" applyBorder="1"/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1" fillId="0" borderId="10" xfId="0" applyFont="1" applyBorder="1"/>
    <xf numFmtId="0" fontId="0" fillId="0" borderId="14" xfId="0" applyBorder="1"/>
    <xf numFmtId="0" fontId="0" fillId="0" borderId="18" xfId="0" applyBorder="1"/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44" fontId="4" fillId="0" borderId="15" xfId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4" fontId="1" fillId="0" borderId="15" xfId="1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44" fontId="1" fillId="0" borderId="19" xfId="1" applyFont="1" applyFill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vertical="center" wrapText="1"/>
    </xf>
    <xf numFmtId="165" fontId="1" fillId="0" borderId="15" xfId="0" applyNumberFormat="1" applyFont="1" applyBorder="1" applyAlignment="1">
      <alignment vertical="center" wrapText="1"/>
    </xf>
    <xf numFmtId="2" fontId="0" fillId="0" borderId="13" xfId="0" applyNumberFormat="1" applyBorder="1"/>
    <xf numFmtId="44" fontId="4" fillId="0" borderId="12" xfId="0" applyNumberFormat="1" applyFont="1" applyBorder="1" applyAlignment="1">
      <alignment horizontal="center" vertical="center" wrapText="1"/>
    </xf>
    <xf numFmtId="44" fontId="4" fillId="0" borderId="16" xfId="0" applyNumberFormat="1" applyFont="1" applyBorder="1" applyAlignment="1">
      <alignment horizontal="center"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2" fontId="0" fillId="0" borderId="17" xfId="0" applyNumberFormat="1" applyBorder="1"/>
    <xf numFmtId="2" fontId="0" fillId="0" borderId="21" xfId="0" applyNumberForma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0" xfId="0" applyBorder="1"/>
    <xf numFmtId="0" fontId="5" fillId="0" borderId="0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22" xfId="0" applyFont="1" applyBorder="1"/>
    <xf numFmtId="2" fontId="0" fillId="0" borderId="23" xfId="0" applyNumberFormat="1" applyBorder="1"/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'1.cet'!$R$6:$R$87</c:f>
              <c:strCache>
                <c:ptCount val="82"/>
                <c:pt idx="0">
                  <c:v>Stradu pagasts, Stāķi, Stāķi 26 (Sporta zāle) 50900020610001</c:v>
                </c:pt>
                <c:pt idx="1">
                  <c:v>Lejasciema pagasts, Rīgas iela 20 (Skola, sporta zāle) 50640120332001</c:v>
                </c:pt>
                <c:pt idx="2">
                  <c:v>Rankas pagasts, Skolas iela 7 (Dienesta viesnīca); 50840080159001</c:v>
                </c:pt>
                <c:pt idx="3">
                  <c:v>Litenes pagasts, Jaunlitenes iela 1 "Staļļi"(Darbnīca) 50680040130012</c:v>
                </c:pt>
                <c:pt idx="4">
                  <c:v>Galgauskas pagasts, Skolas iela 5;3 (Pagasta pārvalde, sporta zāle) 50560040221009; 50560040334001</c:v>
                </c:pt>
                <c:pt idx="5">
                  <c:v>Līgo pagasts, "Jaunstukmaņi" (Kultūras nams, pagasta pārvalde, bibliotēka, svaru zāle) 50760030187001</c:v>
                </c:pt>
                <c:pt idx="6">
                  <c:v>Lizuma pagasts, "Pils" (Vudusskola) 50720060259004</c:v>
                </c:pt>
                <c:pt idx="7">
                  <c:v>Gulbenes pilsēta, Vidus iela 7 (Radošais iniciatīvu centrs); 50010020056001</c:v>
                </c:pt>
                <c:pt idx="8">
                  <c:v>Gulbenes pilsēta, Nākotnes iela 4 (3. Bērnudārzs) 50010040165001</c:v>
                </c:pt>
                <c:pt idx="9">
                  <c:v>Gulbenes pilsēta, Dzirnavu iela 7a (Kopējais) 50010060224001</c:v>
                </c:pt>
                <c:pt idx="10">
                  <c:v>Druvienas pagasts, "Kastaņi" (Sporta zāle) 50520030314003</c:v>
                </c:pt>
                <c:pt idx="11">
                  <c:v>Stāmerienas pagasts, Vecstāmeriena, "Vecstāmeriena"(Pagasta pārvalde) 50880080277001</c:v>
                </c:pt>
                <c:pt idx="12">
                  <c:v>Rankas pagasts, Skolas iela 5 (Arodvidusskola); 50840080159005</c:v>
                </c:pt>
                <c:pt idx="13">
                  <c:v>Jaungulbenes pagasts, "Alejas" (Sociālais aprūpes centrs) 50600040224001</c:v>
                </c:pt>
                <c:pt idx="14">
                  <c:v>Gulbenes pilsēta, Klēts iela 6  (Sarkanais krusts, pensionāru biedrība, muzejs) 50010050011002</c:v>
                </c:pt>
                <c:pt idx="15">
                  <c:v>Rankas pagasts, "Ābelīte" (Bērnudārzs); 50840080369001</c:v>
                </c:pt>
                <c:pt idx="16">
                  <c:v>Gulbenes pilsēta, Skolas iela 12A (Sporta centrs) 50010020112002</c:v>
                </c:pt>
                <c:pt idx="17">
                  <c:v>Gulbenes pilsēta, Skolas iela 10A (Sporta skolas internāts) 50010020112004</c:v>
                </c:pt>
                <c:pt idx="18">
                  <c:v>Litenes pagasts, Jaunlitenes iela 6 (Dzīvojamā māja, noliktava) 50680040130008</c:v>
                </c:pt>
                <c:pt idx="19">
                  <c:v>Gulbenes pilsēta, Līkā iela 21 (2. Vidusskola) 50010070129001</c:v>
                </c:pt>
                <c:pt idx="20">
                  <c:v>Jaungulbenes pagasts, "Pienenīte" (Pirmsskolas izglītības iestāde) 50600040247001</c:v>
                </c:pt>
                <c:pt idx="21">
                  <c:v>Beļavas pagasts, Vienības iela 3 (Kulturas nams) 50440070218001</c:v>
                </c:pt>
                <c:pt idx="22">
                  <c:v>Gulbenes pilsēta, Līkā iela 19A (Internāts) 50010070128001</c:v>
                </c:pt>
                <c:pt idx="23">
                  <c:v>Gulbenes pilsēta, O. Kalpaka iela 60A (Bibliotēka) 50010020104001</c:v>
                </c:pt>
                <c:pt idx="24">
                  <c:v>Gulbenes pilsēta, Skolas iela 12 (Vidusskola) 50010020061003</c:v>
                </c:pt>
                <c:pt idx="25">
                  <c:v>Gulbenes pilsēta, O. Kalpaka iela 43 (Mūzikas skola) 50010010072001</c:v>
                </c:pt>
                <c:pt idx="26">
                  <c:v>Gulbenes pilsēta, Skolas iela 10B (Skola) 50010020060006</c:v>
                </c:pt>
                <c:pt idx="27">
                  <c:v>Gulbenes pilsēta, O. Kalpaka iela 60 (Kafejnīca "Rodi"; disko zāle) 50010020105001</c:v>
                </c:pt>
                <c:pt idx="28">
                  <c:v>Beļavas pagasts, Avotu iela 2 (Pagasta pārvalde): 50440070179001</c:v>
                </c:pt>
                <c:pt idx="29">
                  <c:v>Gulbenes pilsēta, Ābeļu iela 2 (Dome) 50010010111001</c:v>
                </c:pt>
                <c:pt idx="30">
                  <c:v>Daukstu pagasts, Stari, Dārza iela 10 (Pagasta padome) 50480040263001</c:v>
                </c:pt>
                <c:pt idx="31">
                  <c:v>Lizuma pagasts, "Stallis" (Sporta zāle) 50720060434001</c:v>
                </c:pt>
                <c:pt idx="32">
                  <c:v>Lejasciema pagasts, Imantas iela 16 (Ambulance) 50640120184001</c:v>
                </c:pt>
                <c:pt idx="33">
                  <c:v>Lejasciema pagasts, Annas Sakses iela 3A (Internāts) 50640120333001</c:v>
                </c:pt>
                <c:pt idx="34">
                  <c:v>Tirzas pagasts, Tirzas pamatskola (Skola un sporta zāle) 50940030106006; 50940030106009</c:v>
                </c:pt>
                <c:pt idx="35">
                  <c:v>Lejasciema pagasts, Rīgas iela 6 (Veco ļaužu māja) 50640120359001</c:v>
                </c:pt>
                <c:pt idx="36">
                  <c:v>Gulbenes pilsēta, O. Kalpaka iela 60 (Kultūras centrs) 50010020105001</c:v>
                </c:pt>
                <c:pt idx="37">
                  <c:v>Lizuma pagasts, "Veckalēji" (Garāža, vidusskola/mājturības klase) 50720060389001</c:v>
                </c:pt>
                <c:pt idx="38">
                  <c:v>Gulbenes pilsēta, O. Kalpaka iela 70B (1. Bērnudārzs) 50010020130001</c:v>
                </c:pt>
                <c:pt idx="39">
                  <c:v>Jaungulbenes pagasts, Aduliena 3, (Internātpamatskolas darbnīca) 50600030128011</c:v>
                </c:pt>
                <c:pt idx="40">
                  <c:v>Jaungulbenes pagasts, Aduliena, "Sveķu skola" (Internātpamatskola) 50600030128001                                                                                                        Jaungulbenes pagasts, Adulienas viesnīca (Skolas visnīca) 5060003012800</c:v>
                </c:pt>
                <c:pt idx="41">
                  <c:v>Tirzas pagasts, Tirza, "Doktorāts" (Sociālā māja, ambulance) 50940040200001</c:v>
                </c:pt>
                <c:pt idx="42">
                  <c:v>Stradu pagasts, Stāķi, Stāķi 21 (Bērnudārzs) 50900020627001</c:v>
                </c:pt>
                <c:pt idx="43">
                  <c:v>Jaungulbenes pagasts, Gulbītis, "Gulbīts" (Pagasta padome) 50600050073015</c:v>
                </c:pt>
                <c:pt idx="44">
                  <c:v>Gulbenes pilsēta, Dīķa iela 1 (Sociālais centrs) 50010060186009</c:v>
                </c:pt>
                <c:pt idx="45">
                  <c:v>Litenes pagasts, Skolas iela 2 "Pamatskola" (Klubs, svaru zāle, muzejs) 50680040130019</c:v>
                </c:pt>
                <c:pt idx="46">
                  <c:v>Litenes pagasts, Pagastnams 2 (Doktorāts, bibliotēka) 50680040130014</c:v>
                </c:pt>
                <c:pt idx="47">
                  <c:v>Gulbenes pilsēta, Bērzu iela 4b (2. Bērnudārzs) 50010070136001</c:v>
                </c:pt>
                <c:pt idx="48">
                  <c:v>Tirzas pagasts, "Biedrības nams" (Kulturas nams, pagasta pārvalde) 50940040255001</c:v>
                </c:pt>
                <c:pt idx="49">
                  <c:v>Gulbenes pilsēta, Skolas iela 10 (Ģimnāzija) 50010020060001</c:v>
                </c:pt>
                <c:pt idx="50">
                  <c:v>Daukstu pagasts, Stari, Dārza iela 17 (Kulturas nams) 50480040304001</c:v>
                </c:pt>
                <c:pt idx="51">
                  <c:v>Līgo pagasts, "Siltais" (Soliālais aprūpes centrs) 50760010124001</c:v>
                </c:pt>
                <c:pt idx="52">
                  <c:v>Gulbenes pilsēta, Brīvības iela 22-2 (Jaunatnes Bāze) 50010050069001</c:v>
                </c:pt>
                <c:pt idx="53">
                  <c:v>Gulbenes pilsēta, Pils iela 3 (Muzejs) 50010050077001</c:v>
                </c:pt>
                <c:pt idx="54">
                  <c:v>Lizuma pagasts, "Klintis" (Kultūras nams, bārs) 50720060236001</c:v>
                </c:pt>
                <c:pt idx="55">
                  <c:v>Gulbenes pilsēta, Brīvības iela 8 (Stradu pagasta pārvalde) 50010050013001</c:v>
                </c:pt>
                <c:pt idx="56">
                  <c:v>Rankas pagasts, "Krastkalni" (Pagasta padome); 50840080189001</c:v>
                </c:pt>
                <c:pt idx="57">
                  <c:v>Gulbenes pilsēta, Dīķa iela 1 (Labiekārtošanas iestāde) 50010060186006; 50010060186002</c:v>
                </c:pt>
                <c:pt idx="58">
                  <c:v>Daukstu pagasts, Stari, Dārza iela 17 (Sporta zāle) 50480040304001</c:v>
                </c:pt>
                <c:pt idx="59">
                  <c:v>Lejasciema pagasts, Rīgas iela 18 (Bibliotēka, muzejs, jaunatnes centrs) 50640120417001</c:v>
                </c:pt>
                <c:pt idx="60">
                  <c:v>Beļavas pagasts, Ozolkalns, "Zīļuks" (Kultūras un sporta centrs) 50440120096009</c:v>
                </c:pt>
                <c:pt idx="61">
                  <c:v>Daukstu pagasts, Daukstes, "Dzērves" (SAC) 50480060191001</c:v>
                </c:pt>
                <c:pt idx="62">
                  <c:v>Gulbenes pilsēta, Klēts iela 4 (Muzeja noliktava) 50010050088001</c:v>
                </c:pt>
                <c:pt idx="63">
                  <c:v>Gulbenes pilsēta, Skolas iela 10A "Zilais Putns" (Sporta skola) 50010020059001</c:v>
                </c:pt>
                <c:pt idx="64">
                  <c:v>Litenes pagasts, Pagastnams 1 (Pagasta padome, klubs) 50680040130015; 50680040130016; 50680040130013</c:v>
                </c:pt>
                <c:pt idx="65">
                  <c:v>Lizuma pagasts, "Akācijas" (Pagasta padome, bērnudārzs) 50720060263001</c:v>
                </c:pt>
                <c:pt idx="66">
                  <c:v>Galgauskas pagasts, Veišu iela 2 (Kultūras nams) 50560040221005</c:v>
                </c:pt>
                <c:pt idx="67">
                  <c:v>Stradu pagasts, Stāķi, Stāķi 7 (Pamatskola) 50900020616001</c:v>
                </c:pt>
                <c:pt idx="68">
                  <c:v>Jaungulbenes pagasts, "Kokles" (Kulturas nams) 50600050073006</c:v>
                </c:pt>
                <c:pt idx="69">
                  <c:v>Gulbenes pilsēta, O. Kalpaka iela 1A (Stadions) 50010050117001</c:v>
                </c:pt>
                <c:pt idx="70">
                  <c:v>Gulbenes pilsēta, Vidus iela 7 (Sporta zāle) 50010020056004; 50010020056002</c:v>
                </c:pt>
                <c:pt idx="71">
                  <c:v>Stradu pagasts, Stāķi, Stāķi 7A (Darbnīcas) 50900020618001</c:v>
                </c:pt>
                <c:pt idx="72">
                  <c:v>Beļavas pagasts, Ozolkalns, "Blomīte" (SAC) 50440120096001</c:v>
                </c:pt>
                <c:pt idx="73">
                  <c:v>Lejasciema pagasts, Rīgas iela 11A (Bērnudārzs, pagasta pārvalde) 50640120348001</c:v>
                </c:pt>
                <c:pt idx="74">
                  <c:v>Lejasciema pagasts, Rīgas iela 20B (Kultūras nams) 50640120331002</c:v>
                </c:pt>
                <c:pt idx="75">
                  <c:v>Stradu pagasts, Stradi, "Rotas" (Bibliotēka) 50900060065002</c:v>
                </c:pt>
                <c:pt idx="76">
                  <c:v>Gulbenes pilsēta, O. Kalpaka iela 70 (Ģimenes izglītības un atbalsta centrs) 50010020130002</c:v>
                </c:pt>
                <c:pt idx="77">
                  <c:v>Litenes pagasts, Jaunlitenes iela 5 (Sporta zāle) 50680040130010</c:v>
                </c:pt>
                <c:pt idx="78">
                  <c:v>Tirzas pagasts, Tirzas pamatskola (Internāts, bērnudārzs) 50940030106001</c:v>
                </c:pt>
                <c:pt idx="79">
                  <c:v>Beļavas pagasts, Vienības iela 1 (Bijusī pasta ēka) 50440070217001</c:v>
                </c:pt>
                <c:pt idx="80">
                  <c:v>Lizuma pagasts, "Dārznieka māja" (Makslas skolas telpas) 50720060259005</c:v>
                </c:pt>
                <c:pt idx="81">
                  <c:v>Lejasciema pagasts, Rīgas iela 20 (Garāža) 50640120332003</c:v>
                </c:pt>
              </c:strCache>
            </c:strRef>
          </c:cat>
          <c:val>
            <c:numRef>
              <c:f>'1.cet'!$S$6:$S$87</c:f>
              <c:numCache>
                <c:formatCode>0.00</c:formatCode>
                <c:ptCount val="82"/>
                <c:pt idx="0">
                  <c:v>14.57668535288199</c:v>
                </c:pt>
                <c:pt idx="1">
                  <c:v>23.619024770587174</c:v>
                </c:pt>
                <c:pt idx="2">
                  <c:v>23.904056593345864</c:v>
                </c:pt>
                <c:pt idx="3">
                  <c:v>23.954436311660615</c:v>
                </c:pt>
                <c:pt idx="4">
                  <c:v>24.228357849047505</c:v>
                </c:pt>
                <c:pt idx="5">
                  <c:v>30.821618670670123</c:v>
                </c:pt>
                <c:pt idx="6">
                  <c:v>32.756531616811813</c:v>
                </c:pt>
                <c:pt idx="7">
                  <c:v>33.172224907362654</c:v>
                </c:pt>
                <c:pt idx="8">
                  <c:v>34.570123679034573</c:v>
                </c:pt>
                <c:pt idx="9">
                  <c:v>34.855718386463209</c:v>
                </c:pt>
                <c:pt idx="10">
                  <c:v>36.187718663288699</c:v>
                </c:pt>
                <c:pt idx="11">
                  <c:v>37.751584565773378</c:v>
                </c:pt>
                <c:pt idx="12">
                  <c:v>38.312305423562179</c:v>
                </c:pt>
                <c:pt idx="13">
                  <c:v>39.390227666089736</c:v>
                </c:pt>
                <c:pt idx="14">
                  <c:v>39.835487661574618</c:v>
                </c:pt>
                <c:pt idx="15">
                  <c:v>40.087773111226468</c:v>
                </c:pt>
                <c:pt idx="16">
                  <c:v>40.896728572538656</c:v>
                </c:pt>
                <c:pt idx="17">
                  <c:v>41.528842275110925</c:v>
                </c:pt>
                <c:pt idx="18">
                  <c:v>41.864462809917356</c:v>
                </c:pt>
                <c:pt idx="19">
                  <c:v>42.032181968124888</c:v>
                </c:pt>
                <c:pt idx="20">
                  <c:v>45.379415788203104</c:v>
                </c:pt>
                <c:pt idx="21">
                  <c:v>45.49239280774551</c:v>
                </c:pt>
                <c:pt idx="22">
                  <c:v>45.713414014034377</c:v>
                </c:pt>
                <c:pt idx="23">
                  <c:v>45.885515703888267</c:v>
                </c:pt>
                <c:pt idx="24">
                  <c:v>46.366005211465222</c:v>
                </c:pt>
                <c:pt idx="25">
                  <c:v>47.057356608478806</c:v>
                </c:pt>
                <c:pt idx="26">
                  <c:v>49.65386765274971</c:v>
                </c:pt>
                <c:pt idx="27">
                  <c:v>50.37845057880677</c:v>
                </c:pt>
                <c:pt idx="28">
                  <c:v>50.447491583873877</c:v>
                </c:pt>
                <c:pt idx="29">
                  <c:v>51.628437460397912</c:v>
                </c:pt>
                <c:pt idx="30">
                  <c:v>51.654411764705884</c:v>
                </c:pt>
                <c:pt idx="31">
                  <c:v>51.70940170940171</c:v>
                </c:pt>
                <c:pt idx="32">
                  <c:v>51.761927255550304</c:v>
                </c:pt>
                <c:pt idx="33">
                  <c:v>51.839622641509436</c:v>
                </c:pt>
                <c:pt idx="34">
                  <c:v>52.049795020497946</c:v>
                </c:pt>
                <c:pt idx="35">
                  <c:v>53.463214560369131</c:v>
                </c:pt>
                <c:pt idx="36">
                  <c:v>53.97138923804394</c:v>
                </c:pt>
                <c:pt idx="37">
                  <c:v>55.9925</c:v>
                </c:pt>
                <c:pt idx="38">
                  <c:v>62.210990429078393</c:v>
                </c:pt>
                <c:pt idx="39">
                  <c:v>62.840507381992104</c:v>
                </c:pt>
                <c:pt idx="40">
                  <c:v>64.676972517730505</c:v>
                </c:pt>
                <c:pt idx="41">
                  <c:v>65.317963009880927</c:v>
                </c:pt>
                <c:pt idx="42">
                  <c:v>65.591924735397882</c:v>
                </c:pt>
                <c:pt idx="43">
                  <c:v>65.955425921770996</c:v>
                </c:pt>
                <c:pt idx="44">
                  <c:v>67.439152206824261</c:v>
                </c:pt>
                <c:pt idx="45">
                  <c:v>67.742987111448073</c:v>
                </c:pt>
                <c:pt idx="46">
                  <c:v>68.691176470588232</c:v>
                </c:pt>
                <c:pt idx="47">
                  <c:v>69.361413043478251</c:v>
                </c:pt>
                <c:pt idx="48">
                  <c:v>71.716963287765466</c:v>
                </c:pt>
                <c:pt idx="49">
                  <c:v>71.731468531468536</c:v>
                </c:pt>
                <c:pt idx="50">
                  <c:v>73.667923547002985</c:v>
                </c:pt>
                <c:pt idx="51">
                  <c:v>73.881648807799976</c:v>
                </c:pt>
                <c:pt idx="52">
                  <c:v>74.091603053435108</c:v>
                </c:pt>
                <c:pt idx="53">
                  <c:v>74.556062912227304</c:v>
                </c:pt>
                <c:pt idx="54">
                  <c:v>75.927601809954751</c:v>
                </c:pt>
                <c:pt idx="55">
                  <c:v>76.140350877192986</c:v>
                </c:pt>
                <c:pt idx="56">
                  <c:v>77.08638360175695</c:v>
                </c:pt>
                <c:pt idx="57">
                  <c:v>77.710320901994791</c:v>
                </c:pt>
                <c:pt idx="58">
                  <c:v>77.948502658830108</c:v>
                </c:pt>
                <c:pt idx="59">
                  <c:v>78.80416895227647</c:v>
                </c:pt>
                <c:pt idx="60">
                  <c:v>81.929660753190163</c:v>
                </c:pt>
                <c:pt idx="61">
                  <c:v>82.222432560340735</c:v>
                </c:pt>
                <c:pt idx="62">
                  <c:v>83.449435503242853</c:v>
                </c:pt>
                <c:pt idx="63">
                  <c:v>83.906218954897682</c:v>
                </c:pt>
                <c:pt idx="64">
                  <c:v>84.646492434663003</c:v>
                </c:pt>
                <c:pt idx="65">
                  <c:v>89.997346553514433</c:v>
                </c:pt>
                <c:pt idx="66">
                  <c:v>90.254668930390494</c:v>
                </c:pt>
                <c:pt idx="67">
                  <c:v>91.47505887390281</c:v>
                </c:pt>
                <c:pt idx="68">
                  <c:v>95.122486288848265</c:v>
                </c:pt>
                <c:pt idx="69">
                  <c:v>95.248626303523125</c:v>
                </c:pt>
                <c:pt idx="70">
                  <c:v>95.573103613304625</c:v>
                </c:pt>
                <c:pt idx="71">
                  <c:v>95.998850244323094</c:v>
                </c:pt>
                <c:pt idx="72">
                  <c:v>99.585889570552141</c:v>
                </c:pt>
                <c:pt idx="73">
                  <c:v>99.7112687675301</c:v>
                </c:pt>
                <c:pt idx="74">
                  <c:v>112.36580086580086</c:v>
                </c:pt>
                <c:pt idx="75">
                  <c:v>115.03375120540018</c:v>
                </c:pt>
                <c:pt idx="76">
                  <c:v>115.66475430281866</c:v>
                </c:pt>
                <c:pt idx="77">
                  <c:v>132.00779727095517</c:v>
                </c:pt>
                <c:pt idx="78">
                  <c:v>133.214501510574</c:v>
                </c:pt>
                <c:pt idx="79">
                  <c:v>140.03016591251884</c:v>
                </c:pt>
                <c:pt idx="80">
                  <c:v>149.16666666666669</c:v>
                </c:pt>
                <c:pt idx="81">
                  <c:v>159.61363636363637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7-49BB-861E-8D2CA937A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718337135"/>
        <c:axId val="718338095"/>
      </c:barChart>
      <c:catAx>
        <c:axId val="718337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18338095"/>
        <c:crosses val="autoZero"/>
        <c:auto val="1"/>
        <c:lblAlgn val="ctr"/>
        <c:lblOffset val="100"/>
        <c:noMultiLvlLbl val="0"/>
      </c:catAx>
      <c:valAx>
        <c:axId val="71833809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833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86590</xdr:colOff>
      <xdr:row>4</xdr:row>
      <xdr:rowOff>69273</xdr:rowOff>
    </xdr:from>
    <xdr:to>
      <xdr:col>37</xdr:col>
      <xdr:colOff>75898</xdr:colOff>
      <xdr:row>115</xdr:row>
      <xdr:rowOff>184388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6D73A-BF06-4D43-932A-DCE757CD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ns%20disks\No_servera\Pat&#275;ri&#326;u%20dati\Pubic&#275;jamie%20dati%20GNP%20m&#257;jaslap&#257;\Daudzdz&#299;vok&#316;u,%20priv&#257;t&#257;s%20&#275;kas%202026-1.cet.xlsx" TargetMode="External"/><Relationship Id="rId1" Type="http://schemas.openxmlformats.org/officeDocument/2006/relationships/externalLinkPath" Target="Daudzdz&#299;vok&#316;u,%20priv&#257;t&#257;s%20&#275;kas%202026-1.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cet"/>
    </sheetNames>
    <sheetDataSet>
      <sheetData sheetId="0">
        <row r="4">
          <cell r="R4" t="str">
            <v>Stāķi, Stāķi 3</v>
          </cell>
          <cell r="S4">
            <v>37.829981409498103</v>
          </cell>
        </row>
        <row r="5">
          <cell r="R5" t="str">
            <v>Gulbene, Skolas iela 1</v>
          </cell>
          <cell r="S5">
            <v>39.667537533846868</v>
          </cell>
        </row>
        <row r="6">
          <cell r="R6" t="str">
            <v>Stāķi, Stāķi 11</v>
          </cell>
          <cell r="S6">
            <v>45.629780724120351</v>
          </cell>
        </row>
        <row r="7">
          <cell r="R7" t="str">
            <v>Gulbene, Rīgas iela 32</v>
          </cell>
          <cell r="S7">
            <v>52.001105583195141</v>
          </cell>
        </row>
        <row r="8">
          <cell r="R8" t="str">
            <v>Gulbene, Rīgas iela 39</v>
          </cell>
          <cell r="S8">
            <v>53.47283126787417</v>
          </cell>
        </row>
        <row r="9">
          <cell r="R9" t="str">
            <v>Gulbene, Nākotnes iela 2/3</v>
          </cell>
          <cell r="S9">
            <v>53.53229483282675</v>
          </cell>
        </row>
        <row r="10">
          <cell r="R10" t="str">
            <v>Lejasciems, Rīgas iela 20A</v>
          </cell>
          <cell r="S10">
            <v>54.17307692307692</v>
          </cell>
        </row>
        <row r="11">
          <cell r="R11" t="str">
            <v>Gulbene, Skolas iela 5/1</v>
          </cell>
          <cell r="S11">
            <v>54.490042788410726</v>
          </cell>
        </row>
        <row r="12">
          <cell r="R12" t="str">
            <v xml:space="preserve">Stāķi, Stāķi 16 </v>
          </cell>
          <cell r="S12">
            <v>56.42553584626755</v>
          </cell>
        </row>
        <row r="13">
          <cell r="R13" t="str">
            <v>Galgauska, "Veiši"</v>
          </cell>
          <cell r="S13">
            <v>56.556165540540533</v>
          </cell>
        </row>
        <row r="14">
          <cell r="R14" t="str">
            <v>Gulbene, Pamatu iela 10</v>
          </cell>
          <cell r="S14">
            <v>59.150422829529504</v>
          </cell>
        </row>
        <row r="15">
          <cell r="R15" t="str">
            <v>Gulbene, O.Kalpaka iela 46</v>
          </cell>
          <cell r="S15">
            <v>59.184746291263863</v>
          </cell>
        </row>
        <row r="16">
          <cell r="R16" t="str">
            <v>Gulbene, Nākotnes iela 2/5</v>
          </cell>
          <cell r="S16">
            <v>59.718515195693627</v>
          </cell>
        </row>
        <row r="17">
          <cell r="R17" t="str">
            <v>Gulbene, Pamatu iela 5</v>
          </cell>
          <cell r="S17">
            <v>60.820854132002218</v>
          </cell>
        </row>
        <row r="18">
          <cell r="R18" t="str">
            <v>Gulbene, Lazdu iela 7A</v>
          </cell>
          <cell r="S18">
            <v>61.104496838160671</v>
          </cell>
        </row>
        <row r="19">
          <cell r="R19" t="str">
            <v>Gulbene, Gaitnieku iela 1A</v>
          </cell>
          <cell r="S19">
            <v>62.972628898790589</v>
          </cell>
        </row>
        <row r="20">
          <cell r="R20" t="str">
            <v>Gulbene, Ābeļu iela 17/B</v>
          </cell>
          <cell r="S20">
            <v>64.090625834594505</v>
          </cell>
        </row>
        <row r="21">
          <cell r="R21" t="str">
            <v>Gulbene, Līkā iela 28 3-4 k/t</v>
          </cell>
          <cell r="S21">
            <v>65.323783945091023</v>
          </cell>
        </row>
        <row r="22">
          <cell r="R22" t="str">
            <v>Gulbene, Līkā iela 28 1-2 k/t</v>
          </cell>
          <cell r="S22">
            <v>66.607675906183374</v>
          </cell>
        </row>
        <row r="23">
          <cell r="R23" t="str">
            <v xml:space="preserve">Šķieneri, Šķieneri 10 - 2 </v>
          </cell>
          <cell r="S23">
            <v>69.387059751811194</v>
          </cell>
        </row>
        <row r="24">
          <cell r="R24" t="str">
            <v>Lejasciems, Annas Sakses iela 3</v>
          </cell>
          <cell r="S24">
            <v>70.13</v>
          </cell>
        </row>
        <row r="25">
          <cell r="R25" t="str">
            <v>Gulbene, Ābeļu iela 13</v>
          </cell>
          <cell r="S25">
            <v>70.177593589640566</v>
          </cell>
        </row>
        <row r="26">
          <cell r="R26" t="str">
            <v>Gulbene, Skolas iela 5/6</v>
          </cell>
          <cell r="S26">
            <v>71.285968909632132</v>
          </cell>
        </row>
        <row r="27">
          <cell r="R27" t="str">
            <v>Gulbene, Rīgas iela 19</v>
          </cell>
          <cell r="S27">
            <v>71.32069222489028</v>
          </cell>
        </row>
        <row r="28">
          <cell r="R28" t="str">
            <v>Gulbene, Līkā iela 25A</v>
          </cell>
          <cell r="S28">
            <v>71.511358541324157</v>
          </cell>
        </row>
        <row r="29">
          <cell r="R29" t="str">
            <v>Gulbene, O.Kalpaka iela 17A</v>
          </cell>
          <cell r="S29">
            <v>72.022724582790858</v>
          </cell>
        </row>
        <row r="30">
          <cell r="R30" t="str">
            <v>Gulbene, Rīgas iela 51</v>
          </cell>
          <cell r="S30">
            <v>72.291885405729715</v>
          </cell>
        </row>
        <row r="31">
          <cell r="R31" t="str">
            <v>Gulbene, Nākotnes iela 2/9</v>
          </cell>
          <cell r="S31">
            <v>72.876975704761662</v>
          </cell>
        </row>
        <row r="32">
          <cell r="R32" t="str">
            <v>Gulbene, Skolas iela 8A</v>
          </cell>
          <cell r="S32">
            <v>74.658665835411469</v>
          </cell>
        </row>
        <row r="33">
          <cell r="R33" t="str">
            <v xml:space="preserve">Sinole, "Gaujmalas" </v>
          </cell>
          <cell r="S33">
            <v>76.917330677290835</v>
          </cell>
        </row>
        <row r="34">
          <cell r="R34" t="str">
            <v xml:space="preserve">Lizums, Aptieka </v>
          </cell>
          <cell r="S34">
            <v>78.123473240062182</v>
          </cell>
        </row>
        <row r="35">
          <cell r="R35" t="str">
            <v>Gulbene, Ābeļu iela 9</v>
          </cell>
          <cell r="S35">
            <v>78.166283273085767</v>
          </cell>
        </row>
        <row r="36">
          <cell r="R36" t="str">
            <v>Gulbene, Bišu iela 4</v>
          </cell>
          <cell r="S36">
            <v>78.271859202396541</v>
          </cell>
        </row>
        <row r="37">
          <cell r="R37" t="str">
            <v>Gulbene, Rīgas iela 27korp.1</v>
          </cell>
          <cell r="S37">
            <v>78.384481760277936</v>
          </cell>
        </row>
        <row r="38">
          <cell r="R38" t="str">
            <v xml:space="preserve">Šķieneri, Šķieneri 7 </v>
          </cell>
          <cell r="S38">
            <v>78.782207301720518</v>
          </cell>
        </row>
        <row r="39">
          <cell r="R39" t="str">
            <v>Gulbene, Skolas iela 5/4</v>
          </cell>
          <cell r="S39">
            <v>79.194800341391726</v>
          </cell>
        </row>
        <row r="40">
          <cell r="R40" t="str">
            <v>Gulbene, Nākotnes iela 2/2</v>
          </cell>
          <cell r="S40">
            <v>79.524924471299101</v>
          </cell>
        </row>
        <row r="41">
          <cell r="R41" t="str">
            <v>Gulbene, Skolas iela 5/8</v>
          </cell>
          <cell r="S41">
            <v>79.548101123173439</v>
          </cell>
        </row>
        <row r="42">
          <cell r="R42" t="str">
            <v xml:space="preserve">Gulbene, O.Kalpaka iela 45 </v>
          </cell>
          <cell r="S42">
            <v>79.854477439378456</v>
          </cell>
        </row>
        <row r="43">
          <cell r="R43" t="str">
            <v>Gulbene, Nākotnes iela 2/8</v>
          </cell>
          <cell r="S43">
            <v>79.959748524112555</v>
          </cell>
        </row>
        <row r="44">
          <cell r="R44" t="str">
            <v>Gulbene, Lazdu iela 11</v>
          </cell>
          <cell r="S44">
            <v>80.166396244001803</v>
          </cell>
        </row>
        <row r="45">
          <cell r="R45" t="str">
            <v>Gulbene, Skolas iela 5/9</v>
          </cell>
          <cell r="S45">
            <v>80.834181383943502</v>
          </cell>
        </row>
        <row r="46">
          <cell r="R46" t="str">
            <v xml:space="preserve">Gulbene, Nākotnes iela 2/4 </v>
          </cell>
          <cell r="S46">
            <v>80.842973509480444</v>
          </cell>
        </row>
        <row r="47">
          <cell r="R47" t="str">
            <v>Gulbene, Nākotnes iela 2/6</v>
          </cell>
          <cell r="S47">
            <v>81.360307063877741</v>
          </cell>
        </row>
        <row r="48">
          <cell r="R48" t="str">
            <v>Gulbene, Rīgas iela 27korp.2</v>
          </cell>
          <cell r="S48">
            <v>81.52000000000001</v>
          </cell>
        </row>
        <row r="49">
          <cell r="R49" t="str">
            <v xml:space="preserve">Šķieneri, Šķieneri 10 - 1 </v>
          </cell>
          <cell r="S49">
            <v>81.759810175635238</v>
          </cell>
        </row>
        <row r="50">
          <cell r="R50" t="str">
            <v>Gulbene, Skolas iela 5/2</v>
          </cell>
          <cell r="S50">
            <v>81.779493797796434</v>
          </cell>
        </row>
        <row r="51">
          <cell r="R51" t="str">
            <v>Gulbene, Skolas iela 1/A</v>
          </cell>
          <cell r="S51">
            <v>82.014791747761777</v>
          </cell>
        </row>
        <row r="52">
          <cell r="R52" t="str">
            <v>Lejasciems, Annas Sakses iela 1 K1</v>
          </cell>
          <cell r="S52">
            <v>83.170842824601365</v>
          </cell>
        </row>
        <row r="53">
          <cell r="R53" t="str">
            <v>Gulbene, Rīgas iela 58/A</v>
          </cell>
          <cell r="S53">
            <v>83.511327673682629</v>
          </cell>
        </row>
        <row r="54">
          <cell r="R54" t="str">
            <v>Gulbene, Rīgas iela 25</v>
          </cell>
          <cell r="S54">
            <v>83.979759036144586</v>
          </cell>
        </row>
        <row r="55">
          <cell r="R55" t="str">
            <v>Beļava, Vienības iela 5</v>
          </cell>
          <cell r="S55">
            <v>84.338235294117652</v>
          </cell>
        </row>
        <row r="56">
          <cell r="R56" t="str">
            <v xml:space="preserve">Stāķi, Stāķi 15 </v>
          </cell>
          <cell r="S56">
            <v>84.428412874583785</v>
          </cell>
        </row>
        <row r="57">
          <cell r="R57" t="str">
            <v>Gulbene, Gaitnieku iela 10</v>
          </cell>
          <cell r="S57">
            <v>85.268093206895344</v>
          </cell>
        </row>
        <row r="58">
          <cell r="R58" t="str">
            <v>Gulbene, Lazdu iela 13</v>
          </cell>
          <cell r="S58">
            <v>85.847804878048777</v>
          </cell>
        </row>
        <row r="59">
          <cell r="R59" t="str">
            <v>Gulbene, Brīvības iela 24</v>
          </cell>
          <cell r="S59">
            <v>86.35835281518149</v>
          </cell>
        </row>
        <row r="60">
          <cell r="R60" t="str">
            <v xml:space="preserve">Gulbene, Skolas iela 5/7 </v>
          </cell>
          <cell r="S60">
            <v>86.884026895279163</v>
          </cell>
        </row>
        <row r="61">
          <cell r="R61" t="str">
            <v>Gulbene, Skolas iela 5/3</v>
          </cell>
          <cell r="S61">
            <v>88.10688267359518</v>
          </cell>
        </row>
        <row r="62">
          <cell r="R62" t="str">
            <v>Gulbene, Ābeļu iela 7</v>
          </cell>
          <cell r="S62">
            <v>89.303853865003347</v>
          </cell>
        </row>
        <row r="63">
          <cell r="R63" t="str">
            <v xml:space="preserve">Gulbene, Nākotnes iela 2/7 </v>
          </cell>
          <cell r="S63">
            <v>89.677072549175762</v>
          </cell>
        </row>
        <row r="64">
          <cell r="R64" t="str">
            <v>Lejasciems, Annas Sakses iela 1 K2</v>
          </cell>
          <cell r="S64">
            <v>91.006097560975604</v>
          </cell>
        </row>
        <row r="65">
          <cell r="R65" t="str">
            <v xml:space="preserve">Stāķi, Stāķi 19 </v>
          </cell>
          <cell r="S65">
            <v>91.072509282431255</v>
          </cell>
        </row>
        <row r="66">
          <cell r="R66" t="str">
            <v>Gulbene, O.Kalpaka iela 47</v>
          </cell>
          <cell r="S66">
            <v>91.285001596632938</v>
          </cell>
        </row>
        <row r="67">
          <cell r="R67" t="str">
            <v>Stāķi, Stāķi 18</v>
          </cell>
          <cell r="S67">
            <v>91.383198196037029</v>
          </cell>
        </row>
        <row r="68">
          <cell r="R68" t="str">
            <v xml:space="preserve">Lizums, Parka iela 5 </v>
          </cell>
          <cell r="S68">
            <v>91.670247046186887</v>
          </cell>
        </row>
        <row r="69">
          <cell r="R69" t="str">
            <v>Gulbene, Skolas iela 5/5</v>
          </cell>
          <cell r="S69">
            <v>91.857886223226984</v>
          </cell>
        </row>
        <row r="70">
          <cell r="R70" t="str">
            <v>Stari, Dārza iela 15</v>
          </cell>
          <cell r="S70">
            <v>93.463881019830026</v>
          </cell>
        </row>
        <row r="71">
          <cell r="R71" t="str">
            <v xml:space="preserve">Stāķi, Stāķi 4 </v>
          </cell>
          <cell r="S71">
            <v>93.506844684806481</v>
          </cell>
        </row>
        <row r="72">
          <cell r="R72" t="str">
            <v xml:space="preserve">Šķieneri, Šķieneri 8 </v>
          </cell>
          <cell r="S72">
            <v>93.649440137812235</v>
          </cell>
        </row>
        <row r="73">
          <cell r="R73" t="str">
            <v>Lizums, Parka iela 11</v>
          </cell>
          <cell r="S73">
            <v>94.029230073828529</v>
          </cell>
        </row>
        <row r="74">
          <cell r="R74" t="str">
            <v>Lejasciems, Rīgas iela 19A S2</v>
          </cell>
          <cell r="S74">
            <v>94.711915535444945</v>
          </cell>
        </row>
        <row r="75">
          <cell r="R75" t="str">
            <v>Gulbene, Nākotnes iela 2/1</v>
          </cell>
          <cell r="S75">
            <v>94.780865948194361</v>
          </cell>
        </row>
        <row r="76">
          <cell r="R76" t="str">
            <v>Aduliena, Aduliena 1</v>
          </cell>
          <cell r="S76">
            <v>95.828937758662661</v>
          </cell>
        </row>
        <row r="77">
          <cell r="R77" t="str">
            <v xml:space="preserve">Šķieneri, Šķieneri 3 </v>
          </cell>
          <cell r="S77">
            <v>96.230642504118606</v>
          </cell>
        </row>
        <row r="78">
          <cell r="R78" t="str">
            <v>Gulbene, Pamatu iela 2</v>
          </cell>
          <cell r="S78">
            <v>96.910070880094509</v>
          </cell>
        </row>
        <row r="79">
          <cell r="R79" t="str">
            <v>Lejasciems, Rīgas iela 19B S1</v>
          </cell>
          <cell r="S79">
            <v>96.989441930618398</v>
          </cell>
        </row>
        <row r="80">
          <cell r="R80" t="str">
            <v xml:space="preserve">Lizums, Parka iela 15/1 </v>
          </cell>
          <cell r="S80">
            <v>98.876560332871009</v>
          </cell>
        </row>
        <row r="81">
          <cell r="R81" t="str">
            <v>Gulbene, Bišu iela 8</v>
          </cell>
          <cell r="S81">
            <v>99.217715231788091</v>
          </cell>
        </row>
        <row r="82">
          <cell r="R82" t="str">
            <v xml:space="preserve">Šķieneri, Šķieneri 2 </v>
          </cell>
          <cell r="S82">
            <v>100.58914500331394</v>
          </cell>
        </row>
        <row r="83">
          <cell r="R83" t="str">
            <v>Gulbene, Rīgas iela 56</v>
          </cell>
          <cell r="S83">
            <v>100.64844103027565</v>
          </cell>
        </row>
        <row r="84">
          <cell r="R84" t="str">
            <v xml:space="preserve">Gulbene, Rīgas iela 19/A </v>
          </cell>
          <cell r="S84">
            <v>101.19748139668002</v>
          </cell>
        </row>
        <row r="85">
          <cell r="R85" t="str">
            <v xml:space="preserve">Šķieneri, Šķieneri 6 </v>
          </cell>
          <cell r="S85">
            <v>101.52514531210514</v>
          </cell>
        </row>
        <row r="86">
          <cell r="R86" t="str">
            <v>Gulbene, Līkā iela 10</v>
          </cell>
          <cell r="S86">
            <v>101.62193927522037</v>
          </cell>
        </row>
        <row r="87">
          <cell r="R87" t="str">
            <v>Gulbene, Ābeļu iela 1</v>
          </cell>
          <cell r="S87">
            <v>101.90306886227546</v>
          </cell>
        </row>
        <row r="88">
          <cell r="R88" t="str">
            <v>Gulbene, Rīgas iela 58</v>
          </cell>
          <cell r="S88">
            <v>101.91136748615118</v>
          </cell>
        </row>
        <row r="89">
          <cell r="R89" t="str">
            <v>Stari, Dārza iela 13</v>
          </cell>
          <cell r="S89">
            <v>102.82274590163934</v>
          </cell>
        </row>
        <row r="90">
          <cell r="R90" t="str">
            <v xml:space="preserve">Šķieneri, Šķieneri 9 </v>
          </cell>
          <cell r="S90">
            <v>103.27651119012759</v>
          </cell>
        </row>
        <row r="91">
          <cell r="R91" t="str">
            <v xml:space="preserve">Stari, Dārza iela 11 </v>
          </cell>
          <cell r="S91">
            <v>104.08003300330033</v>
          </cell>
        </row>
        <row r="92">
          <cell r="R92" t="str">
            <v xml:space="preserve">Lizums, Parka iela 15/2 </v>
          </cell>
          <cell r="S92">
            <v>105.67214067722715</v>
          </cell>
        </row>
        <row r="93">
          <cell r="R93" t="str">
            <v>Lejasciems, Rīgas iela 19A S1</v>
          </cell>
          <cell r="S93">
            <v>106.947209653092</v>
          </cell>
        </row>
        <row r="94">
          <cell r="R94" t="str">
            <v>Lejasciems, Rīgas iela 19B S2</v>
          </cell>
          <cell r="S94">
            <v>107.13122171945702</v>
          </cell>
        </row>
        <row r="95">
          <cell r="R95" t="str">
            <v>Lizums, Parka iela 1</v>
          </cell>
          <cell r="S95">
            <v>108.90918596426484</v>
          </cell>
        </row>
        <row r="96">
          <cell r="R96" t="str">
            <v xml:space="preserve">Lizums, Parka iela 15/3 </v>
          </cell>
          <cell r="S96">
            <v>114.31925575900767</v>
          </cell>
        </row>
        <row r="97">
          <cell r="R97" t="str">
            <v xml:space="preserve">Lizums, Parka iela 13 </v>
          </cell>
          <cell r="S97">
            <v>117.56046993780235</v>
          </cell>
        </row>
        <row r="98">
          <cell r="R98" t="str">
            <v xml:space="preserve">Stāķi, Stāķi 2 </v>
          </cell>
          <cell r="S98">
            <v>119.70895394624208</v>
          </cell>
        </row>
        <row r="99">
          <cell r="R99" t="str">
            <v xml:space="preserve">Lizums, "Elektra" </v>
          </cell>
          <cell r="S99">
            <v>120.60796346510631</v>
          </cell>
        </row>
        <row r="100">
          <cell r="R100" t="str">
            <v>Gulbene, Rīgas iela 59</v>
          </cell>
          <cell r="S100">
            <v>157.13463751438437</v>
          </cell>
        </row>
        <row r="101">
          <cell r="R101" t="str">
            <v xml:space="preserve">Lizums, Parka iela 3 </v>
          </cell>
          <cell r="S101">
            <v>157.29283489096571</v>
          </cell>
        </row>
        <row r="102">
          <cell r="R102" t="str">
            <v>Lizums, "Krejotava"</v>
          </cell>
          <cell r="S102">
            <v>163.55878452401546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zoomScale="55" zoomScaleNormal="55" workbookViewId="0">
      <selection activeCell="R7" sqref="R7"/>
    </sheetView>
  </sheetViews>
  <sheetFormatPr defaultRowHeight="15" x14ac:dyDescent="0.25"/>
  <cols>
    <col min="1" max="1" width="77" customWidth="1"/>
    <col min="2" max="2" width="24.85546875" customWidth="1"/>
    <col min="3" max="3" width="8.85546875" bestFit="1" customWidth="1"/>
    <col min="4" max="4" width="9.85546875" bestFit="1" customWidth="1"/>
    <col min="5" max="5" width="11.7109375" bestFit="1" customWidth="1"/>
    <col min="6" max="7" width="10.85546875" bestFit="1" customWidth="1"/>
    <col min="8" max="8" width="10.7109375" bestFit="1" customWidth="1"/>
    <col min="9" max="9" width="8.85546875" bestFit="1" customWidth="1"/>
    <col min="10" max="10" width="9.85546875" bestFit="1" customWidth="1"/>
    <col min="11" max="11" width="7.140625" bestFit="1" customWidth="1"/>
    <col min="12" max="12" width="21.140625" customWidth="1"/>
    <col min="13" max="13" width="15.140625" bestFit="1" customWidth="1"/>
    <col min="14" max="14" width="18.42578125" customWidth="1"/>
    <col min="15" max="15" width="18.140625" customWidth="1"/>
    <col min="16" max="16" width="15.85546875" customWidth="1"/>
    <col min="17" max="17" width="20.7109375" bestFit="1" customWidth="1"/>
    <col min="18" max="18" width="87.140625" customWidth="1"/>
    <col min="19" max="19" width="21.28515625" customWidth="1"/>
  </cols>
  <sheetData>
    <row r="1" spans="1:19" ht="15" customHeight="1" x14ac:dyDescent="0.25">
      <c r="A1" s="40" t="s">
        <v>95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57"/>
    </row>
    <row r="2" spans="1:19" ht="15" customHeight="1" x14ac:dyDescent="0.25">
      <c r="A2" s="42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8"/>
    </row>
    <row r="3" spans="1:19" ht="15.75" customHeight="1" thickBot="1" x14ac:dyDescent="0.3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50"/>
      <c r="M3" s="50"/>
      <c r="N3" s="44"/>
      <c r="O3" s="44"/>
      <c r="P3" s="44"/>
      <c r="Q3" s="44"/>
      <c r="R3" s="44"/>
      <c r="S3" s="59"/>
    </row>
    <row r="4" spans="1:19" ht="37.5" customHeight="1" thickBot="1" x14ac:dyDescent="0.3">
      <c r="A4" s="38" t="s">
        <v>17</v>
      </c>
      <c r="B4" s="39" t="s">
        <v>4</v>
      </c>
      <c r="C4" s="51" t="s">
        <v>5</v>
      </c>
      <c r="D4" s="52"/>
      <c r="E4" s="53"/>
      <c r="F4" s="54" t="s">
        <v>6</v>
      </c>
      <c r="G4" s="55"/>
      <c r="H4" s="56"/>
      <c r="I4" s="54" t="s">
        <v>7</v>
      </c>
      <c r="J4" s="55"/>
      <c r="K4" s="55"/>
      <c r="L4" s="63" t="s">
        <v>0</v>
      </c>
      <c r="M4" s="46" t="s">
        <v>1</v>
      </c>
      <c r="N4" s="63" t="s">
        <v>0</v>
      </c>
      <c r="O4" s="46" t="s">
        <v>2</v>
      </c>
      <c r="P4" s="63" t="s">
        <v>0</v>
      </c>
      <c r="Q4" s="46" t="s">
        <v>3</v>
      </c>
      <c r="R4" s="63" t="s">
        <v>0</v>
      </c>
      <c r="S4" s="46" t="s">
        <v>94</v>
      </c>
    </row>
    <row r="5" spans="1:19" ht="15.75" customHeight="1" thickBot="1" x14ac:dyDescent="0.3">
      <c r="A5" s="38"/>
      <c r="B5" s="39"/>
      <c r="C5" s="1" t="s">
        <v>8</v>
      </c>
      <c r="D5" s="1" t="s">
        <v>9</v>
      </c>
      <c r="E5" s="45" t="s">
        <v>10</v>
      </c>
      <c r="F5" s="1" t="s">
        <v>8</v>
      </c>
      <c r="G5" s="1" t="s">
        <v>9</v>
      </c>
      <c r="H5" s="2" t="s">
        <v>10</v>
      </c>
      <c r="I5" s="1" t="s">
        <v>8</v>
      </c>
      <c r="J5" s="1" t="s">
        <v>9</v>
      </c>
      <c r="K5" s="60" t="s">
        <v>10</v>
      </c>
      <c r="L5" s="64"/>
      <c r="M5" s="47"/>
      <c r="N5" s="64"/>
      <c r="O5" s="47"/>
      <c r="P5" s="64"/>
      <c r="Q5" s="47"/>
      <c r="R5" s="64"/>
      <c r="S5" s="47"/>
    </row>
    <row r="6" spans="1:19" x14ac:dyDescent="0.25">
      <c r="A6" s="9" t="s">
        <v>12</v>
      </c>
      <c r="B6" s="10">
        <v>1217.9000000000001</v>
      </c>
      <c r="C6" s="9">
        <v>22.99</v>
      </c>
      <c r="D6" s="11">
        <v>23.53</v>
      </c>
      <c r="E6" s="12">
        <v>14.92</v>
      </c>
      <c r="F6" s="13">
        <v>1856.9022999999997</v>
      </c>
      <c r="G6" s="13">
        <v>2215.3495000000003</v>
      </c>
      <c r="H6" s="13">
        <v>1404.7180000000001</v>
      </c>
      <c r="I6" s="14">
        <f>F6/B6</f>
        <v>1.5246755070202804</v>
      </c>
      <c r="J6" s="14">
        <f>G6/B6</f>
        <v>1.8189912964939652</v>
      </c>
      <c r="K6" s="33">
        <f>H6/B6</f>
        <v>1.1533935462681666</v>
      </c>
      <c r="L6" s="61" t="s">
        <v>12</v>
      </c>
      <c r="M6" s="62">
        <v>18.876755070202808</v>
      </c>
      <c r="N6" s="6" t="s">
        <v>12</v>
      </c>
      <c r="O6" s="32">
        <v>19.320141226701697</v>
      </c>
      <c r="P6" s="6" t="s">
        <v>12</v>
      </c>
      <c r="Q6" s="32">
        <f>E6*1000/B6</f>
        <v>12.250595286969373</v>
      </c>
      <c r="R6" s="49" t="s">
        <v>87</v>
      </c>
      <c r="S6" s="32">
        <v>14.57668535288199</v>
      </c>
    </row>
    <row r="7" spans="1:19" x14ac:dyDescent="0.25">
      <c r="A7" s="5" t="s">
        <v>13</v>
      </c>
      <c r="B7" s="15">
        <v>66.3</v>
      </c>
      <c r="C7" s="5">
        <v>4.069</v>
      </c>
      <c r="D7" s="4">
        <v>3.5579999999999998</v>
      </c>
      <c r="E7" s="16">
        <v>1.657</v>
      </c>
      <c r="F7" s="17">
        <v>328.65312999999998</v>
      </c>
      <c r="G7" s="17">
        <v>334.98570000000001</v>
      </c>
      <c r="H7" s="17">
        <v>156.00655</v>
      </c>
      <c r="I7" s="18">
        <f t="shared" ref="I7:I69" si="0">F7/B7</f>
        <v>4.9570607843137253</v>
      </c>
      <c r="J7" s="18">
        <f t="shared" ref="J7:J69" si="1">G7/B7</f>
        <v>5.0525746606334847</v>
      </c>
      <c r="K7" s="34">
        <f t="shared" ref="K7:K69" si="2">H7/B7</f>
        <v>2.3530399698340876</v>
      </c>
      <c r="L7" s="3" t="s">
        <v>13</v>
      </c>
      <c r="M7" s="36">
        <v>61.372549019607845</v>
      </c>
      <c r="N7" s="3" t="s">
        <v>13</v>
      </c>
      <c r="O7" s="36">
        <v>53.665158371040725</v>
      </c>
      <c r="P7" s="3" t="s">
        <v>13</v>
      </c>
      <c r="Q7" s="36">
        <f t="shared" ref="Q7:Q69" si="3">E7*1000/B7</f>
        <v>24.992458521870287</v>
      </c>
      <c r="R7" s="7" t="s">
        <v>60</v>
      </c>
      <c r="S7" s="36">
        <v>23.619024770587174</v>
      </c>
    </row>
    <row r="8" spans="1:19" x14ac:dyDescent="0.25">
      <c r="A8" s="5" t="s">
        <v>14</v>
      </c>
      <c r="B8" s="15">
        <v>723</v>
      </c>
      <c r="C8" s="5">
        <v>12.458</v>
      </c>
      <c r="D8" s="4">
        <v>12.654</v>
      </c>
      <c r="E8" s="16">
        <v>7.7789999999999999</v>
      </c>
      <c r="F8" s="17">
        <v>1006.23266</v>
      </c>
      <c r="G8" s="17">
        <v>1191.3741</v>
      </c>
      <c r="H8" s="17">
        <v>732.39285000000007</v>
      </c>
      <c r="I8" s="18">
        <f t="shared" si="0"/>
        <v>1.3917464177040111</v>
      </c>
      <c r="J8" s="18">
        <f t="shared" si="1"/>
        <v>1.6478203319502074</v>
      </c>
      <c r="K8" s="34">
        <f t="shared" si="2"/>
        <v>1.0129914937759337</v>
      </c>
      <c r="L8" s="3" t="s">
        <v>14</v>
      </c>
      <c r="M8" s="36">
        <v>17.230982019363761</v>
      </c>
      <c r="N8" s="3" t="s">
        <v>14</v>
      </c>
      <c r="O8" s="36">
        <v>17.502074688796682</v>
      </c>
      <c r="P8" s="3" t="s">
        <v>14</v>
      </c>
      <c r="Q8" s="36">
        <f t="shared" si="3"/>
        <v>10.759336099585063</v>
      </c>
      <c r="R8" s="7" t="s">
        <v>81</v>
      </c>
      <c r="S8" s="36">
        <v>23.904056593345864</v>
      </c>
    </row>
    <row r="9" spans="1:19" x14ac:dyDescent="0.25">
      <c r="A9" s="5" t="s">
        <v>15</v>
      </c>
      <c r="B9" s="15">
        <v>456.4</v>
      </c>
      <c r="C9" s="5">
        <v>18.673999999999999</v>
      </c>
      <c r="D9" s="4">
        <v>16.908000000000001</v>
      </c>
      <c r="E9" s="16">
        <v>9.8689999999999998</v>
      </c>
      <c r="F9" s="17">
        <v>2175.7077399999998</v>
      </c>
      <c r="G9" s="17">
        <v>2364.07656</v>
      </c>
      <c r="H9" s="17">
        <v>1379.8835799999999</v>
      </c>
      <c r="I9" s="18">
        <f t="shared" si="0"/>
        <v>4.7671072304995619</v>
      </c>
      <c r="J9" s="18">
        <f t="shared" si="1"/>
        <v>5.1798347063978971</v>
      </c>
      <c r="K9" s="34">
        <f t="shared" si="2"/>
        <v>3.0234083698510079</v>
      </c>
      <c r="L9" s="3" t="s">
        <v>15</v>
      </c>
      <c r="M9" s="36">
        <v>40.915863277826467</v>
      </c>
      <c r="N9" s="3" t="s">
        <v>15</v>
      </c>
      <c r="O9" s="36">
        <v>37.046450482033308</v>
      </c>
      <c r="P9" s="3" t="s">
        <v>15</v>
      </c>
      <c r="Q9" s="36">
        <f t="shared" si="3"/>
        <v>21.623575810692376</v>
      </c>
      <c r="R9" s="7" t="s">
        <v>68</v>
      </c>
      <c r="S9" s="36">
        <v>23.954436311660615</v>
      </c>
    </row>
    <row r="10" spans="1:19" x14ac:dyDescent="0.25">
      <c r="A10" s="5" t="s">
        <v>16</v>
      </c>
      <c r="B10" s="15">
        <v>321.3</v>
      </c>
      <c r="C10" s="5">
        <v>10.045</v>
      </c>
      <c r="D10" s="4">
        <v>10.516</v>
      </c>
      <c r="E10" s="16">
        <v>5.7629999999999999</v>
      </c>
      <c r="F10" s="17">
        <v>855.33175000000006</v>
      </c>
      <c r="G10" s="17">
        <v>993.97231999999997</v>
      </c>
      <c r="H10" s="17">
        <v>544.71875999999997</v>
      </c>
      <c r="I10" s="18">
        <f t="shared" si="0"/>
        <v>2.6620969498910676</v>
      </c>
      <c r="J10" s="18">
        <f t="shared" si="1"/>
        <v>3.093595767195767</v>
      </c>
      <c r="K10" s="34">
        <f t="shared" si="2"/>
        <v>1.6953587301587301</v>
      </c>
      <c r="L10" s="3" t="s">
        <v>16</v>
      </c>
      <c r="M10" s="36">
        <v>31.263616557734203</v>
      </c>
      <c r="N10" s="3" t="s">
        <v>16</v>
      </c>
      <c r="O10" s="36">
        <v>32.729536258948023</v>
      </c>
      <c r="P10" s="3" t="s">
        <v>16</v>
      </c>
      <c r="Q10" s="36">
        <f t="shared" si="3"/>
        <v>17.936507936507937</v>
      </c>
      <c r="R10" s="3" t="s">
        <v>93</v>
      </c>
      <c r="S10" s="36">
        <v>24.228357849047505</v>
      </c>
    </row>
    <row r="11" spans="1:19" x14ac:dyDescent="0.25">
      <c r="A11" s="5" t="s">
        <v>18</v>
      </c>
      <c r="B11" s="15">
        <v>1056.5</v>
      </c>
      <c r="C11" s="5">
        <v>35.972999999999999</v>
      </c>
      <c r="D11" s="4">
        <v>32.847000000000001</v>
      </c>
      <c r="E11" s="16">
        <v>18.047999999999998</v>
      </c>
      <c r="F11" s="17">
        <v>3063.10095</v>
      </c>
      <c r="G11" s="17">
        <v>3104.6984400000001</v>
      </c>
      <c r="H11" s="17">
        <v>1705.8969599999998</v>
      </c>
      <c r="I11" s="18">
        <f t="shared" si="0"/>
        <v>2.899291008045433</v>
      </c>
      <c r="J11" s="18">
        <f t="shared" si="1"/>
        <v>2.9386639280643636</v>
      </c>
      <c r="K11" s="34">
        <f t="shared" si="2"/>
        <v>1.6146682063416942</v>
      </c>
      <c r="L11" s="3" t="s">
        <v>18</v>
      </c>
      <c r="M11" s="36">
        <v>34.049219119734971</v>
      </c>
      <c r="N11" s="3" t="s">
        <v>18</v>
      </c>
      <c r="O11" s="36">
        <v>31.090392806436345</v>
      </c>
      <c r="P11" s="3" t="s">
        <v>18</v>
      </c>
      <c r="Q11" s="36">
        <f t="shared" si="3"/>
        <v>17.082820634169426</v>
      </c>
      <c r="R11" s="7" t="s">
        <v>76</v>
      </c>
      <c r="S11" s="36">
        <v>30.821618670670123</v>
      </c>
    </row>
    <row r="12" spans="1:19" x14ac:dyDescent="0.25">
      <c r="A12" s="5" t="s">
        <v>19</v>
      </c>
      <c r="B12" s="15">
        <v>380.8</v>
      </c>
      <c r="C12" s="5">
        <v>8.7850000000000001</v>
      </c>
      <c r="D12" s="4">
        <v>6.7089999999999996</v>
      </c>
      <c r="E12" s="16">
        <v>4.1760000000000002</v>
      </c>
      <c r="F12" s="17">
        <v>644.02835000000005</v>
      </c>
      <c r="G12" s="17">
        <v>586.50077999999996</v>
      </c>
      <c r="H12" s="17">
        <v>365.06592000000001</v>
      </c>
      <c r="I12" s="18">
        <f t="shared" si="0"/>
        <v>1.691250919117647</v>
      </c>
      <c r="J12" s="18">
        <f t="shared" si="1"/>
        <v>1.5401806197478991</v>
      </c>
      <c r="K12" s="34">
        <f t="shared" si="2"/>
        <v>0.95868151260504197</v>
      </c>
      <c r="L12" s="3" t="s">
        <v>19</v>
      </c>
      <c r="M12" s="36">
        <v>23.069852941176471</v>
      </c>
      <c r="N12" s="3" t="s">
        <v>19</v>
      </c>
      <c r="O12" s="36">
        <v>17.618172268907564</v>
      </c>
      <c r="P12" s="3" t="s">
        <v>19</v>
      </c>
      <c r="Q12" s="36">
        <f t="shared" si="3"/>
        <v>10.966386554621849</v>
      </c>
      <c r="R12" s="7" t="s">
        <v>72</v>
      </c>
      <c r="S12" s="36">
        <v>32.756531616811813</v>
      </c>
    </row>
    <row r="13" spans="1:19" x14ac:dyDescent="0.25">
      <c r="A13" s="5" t="s">
        <v>20</v>
      </c>
      <c r="B13" s="15">
        <f>594.6+174.5</f>
        <v>769.1</v>
      </c>
      <c r="C13" s="5">
        <v>21.190999999999999</v>
      </c>
      <c r="D13" s="4">
        <v>20.456</v>
      </c>
      <c r="E13" s="16">
        <v>15.010999999999999</v>
      </c>
      <c r="F13" s="17">
        <v>1553.5122099999999</v>
      </c>
      <c r="G13" s="17">
        <v>1788.26352</v>
      </c>
      <c r="H13" s="17">
        <v>1312.26162</v>
      </c>
      <c r="I13" s="18">
        <f t="shared" si="0"/>
        <v>2.0199092575737874</v>
      </c>
      <c r="J13" s="18">
        <f t="shared" si="1"/>
        <v>2.3251378494344039</v>
      </c>
      <c r="K13" s="34">
        <f t="shared" si="2"/>
        <v>1.7062301651280718</v>
      </c>
      <c r="L13" s="3" t="s">
        <v>20</v>
      </c>
      <c r="M13" s="36">
        <v>27.552984007281236</v>
      </c>
      <c r="N13" s="3" t="s">
        <v>20</v>
      </c>
      <c r="O13" s="36">
        <v>26.597321544662591</v>
      </c>
      <c r="P13" s="3" t="s">
        <v>20</v>
      </c>
      <c r="Q13" s="36">
        <f t="shared" si="3"/>
        <v>19.517617995059158</v>
      </c>
      <c r="R13" s="3" t="s">
        <v>50</v>
      </c>
      <c r="S13" s="36">
        <v>33.172224907362654</v>
      </c>
    </row>
    <row r="14" spans="1:19" x14ac:dyDescent="0.25">
      <c r="A14" s="5" t="s">
        <v>21</v>
      </c>
      <c r="B14" s="15">
        <v>357.3</v>
      </c>
      <c r="C14" s="5">
        <v>12.404999999999999</v>
      </c>
      <c r="D14" s="4">
        <v>10.632</v>
      </c>
      <c r="E14" s="16">
        <v>4.8140000000000001</v>
      </c>
      <c r="F14" s="17">
        <v>909.41054999999994</v>
      </c>
      <c r="G14" s="17">
        <v>929.44943999999998</v>
      </c>
      <c r="H14" s="17">
        <v>420.83987999999999</v>
      </c>
      <c r="I14" s="18">
        <f t="shared" si="0"/>
        <v>2.5452296389588578</v>
      </c>
      <c r="J14" s="18">
        <f t="shared" si="1"/>
        <v>2.6013138539042822</v>
      </c>
      <c r="K14" s="34">
        <f t="shared" si="2"/>
        <v>1.1778334172963896</v>
      </c>
      <c r="L14" s="3" t="s">
        <v>21</v>
      </c>
      <c r="M14" s="36">
        <v>34.718723761544922</v>
      </c>
      <c r="N14" s="3" t="s">
        <v>21</v>
      </c>
      <c r="O14" s="36">
        <v>29.756507136859781</v>
      </c>
      <c r="P14" s="3" t="s">
        <v>21</v>
      </c>
      <c r="Q14" s="36">
        <f t="shared" si="3"/>
        <v>13.473271760425412</v>
      </c>
      <c r="R14" s="3" t="s">
        <v>35</v>
      </c>
      <c r="S14" s="36">
        <v>34.570123679034573</v>
      </c>
    </row>
    <row r="15" spans="1:19" x14ac:dyDescent="0.25">
      <c r="A15" s="5" t="s">
        <v>22</v>
      </c>
      <c r="B15" s="15">
        <v>828.9</v>
      </c>
      <c r="C15" s="5">
        <v>13.125</v>
      </c>
      <c r="D15" s="4">
        <v>10.978</v>
      </c>
      <c r="E15" s="16">
        <v>5.8929999999999998</v>
      </c>
      <c r="F15" s="17">
        <v>1117.59375</v>
      </c>
      <c r="G15" s="17">
        <v>1037.6405599999998</v>
      </c>
      <c r="H15" s="17">
        <v>557.00635999999997</v>
      </c>
      <c r="I15" s="18">
        <f t="shared" si="0"/>
        <v>1.3482853782120883</v>
      </c>
      <c r="J15" s="18">
        <f t="shared" si="1"/>
        <v>1.251828399083122</v>
      </c>
      <c r="K15" s="34">
        <f t="shared" si="2"/>
        <v>0.67198257932199301</v>
      </c>
      <c r="L15" s="3" t="s">
        <v>22</v>
      </c>
      <c r="M15" s="36">
        <v>15.834238146941731</v>
      </c>
      <c r="N15" s="3" t="s">
        <v>22</v>
      </c>
      <c r="O15" s="36">
        <v>13.244058390638196</v>
      </c>
      <c r="P15" s="3" t="s">
        <v>22</v>
      </c>
      <c r="Q15" s="36">
        <f t="shared" si="3"/>
        <v>7.1094221257087709</v>
      </c>
      <c r="R15" s="3" t="s">
        <v>26</v>
      </c>
      <c r="S15" s="36">
        <v>34.855718386463209</v>
      </c>
    </row>
    <row r="16" spans="1:19" ht="30" x14ac:dyDescent="0.25">
      <c r="A16" s="5" t="s">
        <v>93</v>
      </c>
      <c r="B16" s="15">
        <v>1658.8</v>
      </c>
      <c r="C16" s="5">
        <v>16.829999999999998</v>
      </c>
      <c r="D16" s="4">
        <v>15.28</v>
      </c>
      <c r="E16" s="16">
        <v>8.08</v>
      </c>
      <c r="F16" s="17">
        <v>1469.0907</v>
      </c>
      <c r="G16" s="17">
        <v>1361.7536</v>
      </c>
      <c r="H16" s="17">
        <v>720.08960000000002</v>
      </c>
      <c r="I16" s="18">
        <f t="shared" si="0"/>
        <v>0.88563461538461541</v>
      </c>
      <c r="J16" s="18">
        <f t="shared" si="1"/>
        <v>0.82092693513383175</v>
      </c>
      <c r="K16" s="34">
        <f t="shared" si="2"/>
        <v>0.4341027248613456</v>
      </c>
      <c r="L16" s="3" t="s">
        <v>93</v>
      </c>
      <c r="M16" s="36">
        <v>10.145888594164456</v>
      </c>
      <c r="N16" s="3" t="s">
        <v>93</v>
      </c>
      <c r="O16" s="36">
        <v>9.2114781769954188</v>
      </c>
      <c r="P16" s="3" t="s">
        <v>93</v>
      </c>
      <c r="Q16" s="36">
        <f t="shared" si="3"/>
        <v>4.8709910778876297</v>
      </c>
      <c r="R16" s="3" t="s">
        <v>22</v>
      </c>
      <c r="S16" s="36">
        <v>36.187718663288699</v>
      </c>
    </row>
    <row r="17" spans="1:19" x14ac:dyDescent="0.25">
      <c r="A17" s="5" t="s">
        <v>23</v>
      </c>
      <c r="B17" s="15">
        <v>589</v>
      </c>
      <c r="C17" s="5">
        <v>23.419</v>
      </c>
      <c r="D17" s="4">
        <v>21.728000000000002</v>
      </c>
      <c r="E17" s="16">
        <v>8.0129999999999999</v>
      </c>
      <c r="F17" s="17">
        <v>2044.2445100000002</v>
      </c>
      <c r="G17" s="17">
        <v>1936.3993600000003</v>
      </c>
      <c r="H17" s="17">
        <v>714.11856</v>
      </c>
      <c r="I17" s="18">
        <f t="shared" si="0"/>
        <v>3.4707037521222412</v>
      </c>
      <c r="J17" s="18">
        <f t="shared" si="1"/>
        <v>3.2876050254668936</v>
      </c>
      <c r="K17" s="34">
        <f t="shared" si="2"/>
        <v>1.2124253989813243</v>
      </c>
      <c r="L17" s="3" t="s">
        <v>23</v>
      </c>
      <c r="M17" s="36">
        <v>39.760611205432937</v>
      </c>
      <c r="N17" s="3" t="s">
        <v>23</v>
      </c>
      <c r="O17" s="36">
        <v>36.889643463497457</v>
      </c>
      <c r="P17" s="3" t="s">
        <v>23</v>
      </c>
      <c r="Q17" s="36">
        <f t="shared" si="3"/>
        <v>13.604414261460102</v>
      </c>
      <c r="R17" s="7" t="s">
        <v>82</v>
      </c>
      <c r="S17" s="36">
        <v>37.751584565773378</v>
      </c>
    </row>
    <row r="18" spans="1:19" x14ac:dyDescent="0.25">
      <c r="A18" s="5" t="s">
        <v>24</v>
      </c>
      <c r="B18" s="15">
        <v>416.3</v>
      </c>
      <c r="C18" s="5">
        <v>13.57</v>
      </c>
      <c r="D18" s="4">
        <v>12.72</v>
      </c>
      <c r="E18" s="16">
        <v>8.4499999999999993</v>
      </c>
      <c r="F18" s="17">
        <v>946.1</v>
      </c>
      <c r="G18" s="17">
        <v>886.84</v>
      </c>
      <c r="H18" s="17">
        <v>589.13</v>
      </c>
      <c r="I18" s="18">
        <f t="shared" si="0"/>
        <v>2.2726399231323566</v>
      </c>
      <c r="J18" s="18">
        <f t="shared" si="1"/>
        <v>2.1302906557770838</v>
      </c>
      <c r="K18" s="34">
        <f t="shared" si="2"/>
        <v>1.4151573384578429</v>
      </c>
      <c r="L18" s="3" t="s">
        <v>24</v>
      </c>
      <c r="M18" s="36">
        <v>32.596685082872931</v>
      </c>
      <c r="N18" s="3" t="s">
        <v>24</v>
      </c>
      <c r="O18" s="36">
        <v>30.5548883017055</v>
      </c>
      <c r="P18" s="3" t="s">
        <v>24</v>
      </c>
      <c r="Q18" s="36">
        <f t="shared" si="3"/>
        <v>20.297862118664423</v>
      </c>
      <c r="R18" s="7" t="s">
        <v>80</v>
      </c>
      <c r="S18" s="36">
        <v>38.312305423562179</v>
      </c>
    </row>
    <row r="19" spans="1:19" ht="30" x14ac:dyDescent="0.25">
      <c r="A19" s="5" t="s">
        <v>25</v>
      </c>
      <c r="B19" s="15">
        <v>1446.7</v>
      </c>
      <c r="C19" s="5">
        <v>25.51</v>
      </c>
      <c r="D19" s="4">
        <v>21.89</v>
      </c>
      <c r="E19" s="16">
        <v>10.23</v>
      </c>
      <c r="F19" s="17">
        <v>1778.56</v>
      </c>
      <c r="G19" s="17">
        <v>1526.17</v>
      </c>
      <c r="H19" s="17">
        <v>713.24</v>
      </c>
      <c r="I19" s="18">
        <f t="shared" si="0"/>
        <v>1.229391027856501</v>
      </c>
      <c r="J19" s="18">
        <f t="shared" si="1"/>
        <v>1.0549319140111979</v>
      </c>
      <c r="K19" s="34">
        <f t="shared" si="2"/>
        <v>0.49301168175848481</v>
      </c>
      <c r="L19" s="3" t="s">
        <v>25</v>
      </c>
      <c r="M19" s="36">
        <v>17.633234257275177</v>
      </c>
      <c r="N19" s="3" t="s">
        <v>25</v>
      </c>
      <c r="O19" s="36">
        <v>15.130987765258865</v>
      </c>
      <c r="P19" s="3" t="s">
        <v>25</v>
      </c>
      <c r="Q19" s="36">
        <f t="shared" si="3"/>
        <v>7.0712656390405746</v>
      </c>
      <c r="R19" s="7" t="s">
        <v>55</v>
      </c>
      <c r="S19" s="36">
        <v>39.390227666089736</v>
      </c>
    </row>
    <row r="20" spans="1:19" x14ac:dyDescent="0.25">
      <c r="A20" s="5" t="s">
        <v>26</v>
      </c>
      <c r="B20" s="19">
        <v>661.9</v>
      </c>
      <c r="C20" s="5">
        <v>10.081</v>
      </c>
      <c r="D20" s="4">
        <v>8.6020000000000003</v>
      </c>
      <c r="E20" s="16">
        <v>4.3879999999999999</v>
      </c>
      <c r="F20" s="17">
        <v>1030.0765799999999</v>
      </c>
      <c r="G20" s="17">
        <v>975.67324799999994</v>
      </c>
      <c r="H20" s="17">
        <v>497.70451199999991</v>
      </c>
      <c r="I20" s="18">
        <f t="shared" si="0"/>
        <v>1.5562420003021604</v>
      </c>
      <c r="J20" s="18">
        <f t="shared" si="1"/>
        <v>1.4740493246714004</v>
      </c>
      <c r="K20" s="34">
        <f t="shared" si="2"/>
        <v>0.75193308959057248</v>
      </c>
      <c r="L20" s="3" t="s">
        <v>26</v>
      </c>
      <c r="M20" s="36">
        <v>15.230397340988064</v>
      </c>
      <c r="N20" s="3" t="s">
        <v>26</v>
      </c>
      <c r="O20" s="36">
        <v>12.995920833962835</v>
      </c>
      <c r="P20" s="3" t="s">
        <v>26</v>
      </c>
      <c r="Q20" s="36">
        <f t="shared" si="3"/>
        <v>6.629400211512313</v>
      </c>
      <c r="R20" s="3" t="s">
        <v>25</v>
      </c>
      <c r="S20" s="36">
        <v>39.835487661574618</v>
      </c>
    </row>
    <row r="21" spans="1:19" x14ac:dyDescent="0.25">
      <c r="A21" s="5" t="s">
        <v>27</v>
      </c>
      <c r="B21" s="15">
        <v>2367.3000000000002</v>
      </c>
      <c r="C21" s="5">
        <v>55.11</v>
      </c>
      <c r="D21" s="4">
        <v>44.59</v>
      </c>
      <c r="E21" s="16">
        <v>22.52</v>
      </c>
      <c r="F21" s="17">
        <v>3842.27</v>
      </c>
      <c r="G21" s="17">
        <v>3108.81</v>
      </c>
      <c r="H21" s="17">
        <v>1570.09</v>
      </c>
      <c r="I21" s="18">
        <f t="shared" si="0"/>
        <v>1.6230600261901744</v>
      </c>
      <c r="J21" s="18">
        <f t="shared" si="1"/>
        <v>1.3132302623241667</v>
      </c>
      <c r="K21" s="34">
        <f t="shared" si="2"/>
        <v>0.66324082287838459</v>
      </c>
      <c r="L21" s="3" t="s">
        <v>27</v>
      </c>
      <c r="M21" s="36">
        <v>23.279685717906474</v>
      </c>
      <c r="N21" s="3" t="s">
        <v>27</v>
      </c>
      <c r="O21" s="36">
        <v>18.835804503020317</v>
      </c>
      <c r="P21" s="3" t="s">
        <v>27</v>
      </c>
      <c r="Q21" s="36">
        <f t="shared" si="3"/>
        <v>9.5129472394711261</v>
      </c>
      <c r="R21" s="7" t="s">
        <v>78</v>
      </c>
      <c r="S21" s="36">
        <v>40.087773111226468</v>
      </c>
    </row>
    <row r="22" spans="1:19" x14ac:dyDescent="0.25">
      <c r="A22" s="5" t="s">
        <v>28</v>
      </c>
      <c r="B22" s="15">
        <v>1030.4000000000001</v>
      </c>
      <c r="C22" s="5">
        <v>31.68</v>
      </c>
      <c r="D22" s="4">
        <v>26.97</v>
      </c>
      <c r="E22" s="16">
        <v>12.82</v>
      </c>
      <c r="F22" s="17">
        <v>2208.73</v>
      </c>
      <c r="G22" s="17">
        <v>1880.35</v>
      </c>
      <c r="H22" s="17">
        <v>893.81</v>
      </c>
      <c r="I22" s="18">
        <f t="shared" si="0"/>
        <v>2.1435656055900618</v>
      </c>
      <c r="J22" s="18">
        <f t="shared" si="1"/>
        <v>1.8248738354037264</v>
      </c>
      <c r="K22" s="34">
        <f t="shared" si="2"/>
        <v>0.86743982919254647</v>
      </c>
      <c r="L22" s="3" t="s">
        <v>28</v>
      </c>
      <c r="M22" s="36">
        <v>30.745341614906831</v>
      </c>
      <c r="N22" s="3" t="s">
        <v>28</v>
      </c>
      <c r="O22" s="36">
        <v>26.174301242236023</v>
      </c>
      <c r="P22" s="3" t="s">
        <v>28</v>
      </c>
      <c r="Q22" s="36">
        <f t="shared" si="3"/>
        <v>12.441770186335402</v>
      </c>
      <c r="R22" s="3" t="s">
        <v>46</v>
      </c>
      <c r="S22" s="36">
        <v>40.896728572538656</v>
      </c>
    </row>
    <row r="23" spans="1:19" x14ac:dyDescent="0.25">
      <c r="A23" s="5" t="s">
        <v>29</v>
      </c>
      <c r="B23" s="15">
        <v>655</v>
      </c>
      <c r="C23" s="5">
        <v>20.9</v>
      </c>
      <c r="D23" s="4">
        <v>18.66</v>
      </c>
      <c r="E23" s="16">
        <v>8.9700000000000006</v>
      </c>
      <c r="F23" s="17">
        <v>1457.15</v>
      </c>
      <c r="G23" s="17">
        <v>1300.98</v>
      </c>
      <c r="H23" s="17">
        <v>625.39</v>
      </c>
      <c r="I23" s="18">
        <f t="shared" si="0"/>
        <v>2.2246564885496185</v>
      </c>
      <c r="J23" s="18">
        <f t="shared" si="1"/>
        <v>1.9862290076335878</v>
      </c>
      <c r="K23" s="34">
        <f t="shared" si="2"/>
        <v>0.95479389312977092</v>
      </c>
      <c r="L23" s="3" t="s">
        <v>29</v>
      </c>
      <c r="M23" s="36">
        <v>31.908396946564885</v>
      </c>
      <c r="N23" s="3" t="s">
        <v>29</v>
      </c>
      <c r="O23" s="36">
        <v>28.488549618320612</v>
      </c>
      <c r="P23" s="3" t="s">
        <v>29</v>
      </c>
      <c r="Q23" s="36">
        <f t="shared" si="3"/>
        <v>13.694656488549619</v>
      </c>
      <c r="R23" s="3" t="s">
        <v>47</v>
      </c>
      <c r="S23" s="36">
        <v>41.528842275110925</v>
      </c>
    </row>
    <row r="24" spans="1:19" x14ac:dyDescent="0.25">
      <c r="A24" s="5" t="s">
        <v>30</v>
      </c>
      <c r="B24" s="15">
        <v>142.5</v>
      </c>
      <c r="C24" s="5">
        <v>4.9000000000000004</v>
      </c>
      <c r="D24" s="4">
        <v>4.1399999999999997</v>
      </c>
      <c r="E24" s="16">
        <v>1.81</v>
      </c>
      <c r="F24" s="17">
        <v>341.63</v>
      </c>
      <c r="G24" s="17">
        <v>288.64</v>
      </c>
      <c r="H24" s="17">
        <v>126.19</v>
      </c>
      <c r="I24" s="18">
        <f t="shared" si="0"/>
        <v>2.3974035087719296</v>
      </c>
      <c r="J24" s="18">
        <f t="shared" si="1"/>
        <v>2.0255438596491229</v>
      </c>
      <c r="K24" s="34">
        <f t="shared" si="2"/>
        <v>0.88554385964912274</v>
      </c>
      <c r="L24" s="3" t="s">
        <v>30</v>
      </c>
      <c r="M24" s="36">
        <v>34.385964912280699</v>
      </c>
      <c r="N24" s="3" t="s">
        <v>30</v>
      </c>
      <c r="O24" s="36">
        <v>29.05263157894737</v>
      </c>
      <c r="P24" s="3" t="s">
        <v>30</v>
      </c>
      <c r="Q24" s="36">
        <f t="shared" si="3"/>
        <v>12.701754385964913</v>
      </c>
      <c r="R24" s="7" t="s">
        <v>69</v>
      </c>
      <c r="S24" s="36">
        <v>41.864462809917356</v>
      </c>
    </row>
    <row r="25" spans="1:19" x14ac:dyDescent="0.25">
      <c r="A25" s="5" t="s">
        <v>31</v>
      </c>
      <c r="B25" s="15">
        <v>858.7</v>
      </c>
      <c r="C25" s="5">
        <v>24.19</v>
      </c>
      <c r="D25" s="4">
        <v>20.8</v>
      </c>
      <c r="E25" s="16">
        <v>12.92</v>
      </c>
      <c r="F25" s="17">
        <v>1686.53</v>
      </c>
      <c r="G25" s="17">
        <v>1450.18</v>
      </c>
      <c r="H25" s="17">
        <v>900.78</v>
      </c>
      <c r="I25" s="18">
        <f t="shared" si="0"/>
        <v>1.9640503086060321</v>
      </c>
      <c r="J25" s="18">
        <f t="shared" si="1"/>
        <v>1.6888086642599278</v>
      </c>
      <c r="K25" s="34">
        <f t="shared" si="2"/>
        <v>1.0490043088389425</v>
      </c>
      <c r="L25" s="3" t="s">
        <v>31</v>
      </c>
      <c r="M25" s="36">
        <v>28.170490275998603</v>
      </c>
      <c r="N25" s="3" t="s">
        <v>31</v>
      </c>
      <c r="O25" s="36">
        <v>24.22266216373588</v>
      </c>
      <c r="P25" s="3" t="s">
        <v>31</v>
      </c>
      <c r="Q25" s="36">
        <f t="shared" si="3"/>
        <v>15.045999767089786</v>
      </c>
      <c r="R25" s="3" t="s">
        <v>34</v>
      </c>
      <c r="S25" s="36">
        <v>42.032181968124888</v>
      </c>
    </row>
    <row r="26" spans="1:19" ht="30" x14ac:dyDescent="0.25">
      <c r="A26" s="5" t="s">
        <v>32</v>
      </c>
      <c r="B26" s="15">
        <v>230.6</v>
      </c>
      <c r="C26" s="5">
        <v>8.0399999999999991</v>
      </c>
      <c r="D26" s="4">
        <v>6.79</v>
      </c>
      <c r="E26" s="16">
        <v>3.09</v>
      </c>
      <c r="F26" s="17">
        <v>560.54999999999995</v>
      </c>
      <c r="G26" s="17">
        <v>473.4</v>
      </c>
      <c r="H26" s="17">
        <v>215.43</v>
      </c>
      <c r="I26" s="18">
        <f t="shared" si="0"/>
        <v>2.4308326105810925</v>
      </c>
      <c r="J26" s="18">
        <f t="shared" si="1"/>
        <v>2.0529054640069382</v>
      </c>
      <c r="K26" s="34">
        <f t="shared" si="2"/>
        <v>0.93421509106678235</v>
      </c>
      <c r="L26" s="3" t="s">
        <v>32</v>
      </c>
      <c r="M26" s="36">
        <v>34.865568083261053</v>
      </c>
      <c r="N26" s="3" t="s">
        <v>32</v>
      </c>
      <c r="O26" s="36">
        <v>29.444926279271467</v>
      </c>
      <c r="P26" s="3" t="s">
        <v>32</v>
      </c>
      <c r="Q26" s="36">
        <f t="shared" si="3"/>
        <v>13.399826539462273</v>
      </c>
      <c r="R26" s="7" t="s">
        <v>56</v>
      </c>
      <c r="S26" s="36">
        <v>45.379415788203104</v>
      </c>
    </row>
    <row r="27" spans="1:19" x14ac:dyDescent="0.25">
      <c r="A27" s="5" t="s">
        <v>33</v>
      </c>
      <c r="B27" s="15">
        <v>983.3</v>
      </c>
      <c r="C27" s="5">
        <v>20.07</v>
      </c>
      <c r="D27" s="4">
        <v>17.170000000000002</v>
      </c>
      <c r="E27" s="16">
        <v>7.71</v>
      </c>
      <c r="F27" s="17">
        <v>1399.28</v>
      </c>
      <c r="G27" s="17">
        <v>1197.0899999999999</v>
      </c>
      <c r="H27" s="17">
        <v>537.54</v>
      </c>
      <c r="I27" s="18">
        <f t="shared" si="0"/>
        <v>1.4230448489779315</v>
      </c>
      <c r="J27" s="18">
        <f t="shared" si="1"/>
        <v>1.2174209295230347</v>
      </c>
      <c r="K27" s="34">
        <f t="shared" si="2"/>
        <v>0.54666937862300413</v>
      </c>
      <c r="L27" s="3" t="s">
        <v>33</v>
      </c>
      <c r="M27" s="36">
        <v>20.4108613851317</v>
      </c>
      <c r="N27" s="3" t="s">
        <v>33</v>
      </c>
      <c r="O27" s="36">
        <v>17.461608868097226</v>
      </c>
      <c r="P27" s="3" t="s">
        <v>33</v>
      </c>
      <c r="Q27" s="36">
        <f t="shared" si="3"/>
        <v>7.8409437608054517</v>
      </c>
      <c r="R27" s="3" t="s">
        <v>14</v>
      </c>
      <c r="S27" s="36">
        <v>45.49239280774551</v>
      </c>
    </row>
    <row r="28" spans="1:19" x14ac:dyDescent="0.25">
      <c r="A28" s="5" t="s">
        <v>34</v>
      </c>
      <c r="B28" s="15">
        <v>5214.1000000000004</v>
      </c>
      <c r="C28" s="5">
        <v>100.92</v>
      </c>
      <c r="D28" s="4">
        <v>69.72</v>
      </c>
      <c r="E28" s="16">
        <v>48.52</v>
      </c>
      <c r="F28" s="17">
        <v>7036.14</v>
      </c>
      <c r="G28" s="17">
        <v>6346.61</v>
      </c>
      <c r="H28" s="17">
        <v>3382.81</v>
      </c>
      <c r="I28" s="18">
        <f t="shared" si="0"/>
        <v>1.3494447747454019</v>
      </c>
      <c r="J28" s="18">
        <f t="shared" si="1"/>
        <v>1.2172014345716422</v>
      </c>
      <c r="K28" s="34">
        <f t="shared" si="2"/>
        <v>0.64878118946702201</v>
      </c>
      <c r="L28" s="3" t="s">
        <v>34</v>
      </c>
      <c r="M28" s="36">
        <v>19.355209911585892</v>
      </c>
      <c r="N28" s="3" t="s">
        <v>34</v>
      </c>
      <c r="O28" s="36">
        <v>13.371435147005235</v>
      </c>
      <c r="P28" s="3" t="s">
        <v>34</v>
      </c>
      <c r="Q28" s="36">
        <f t="shared" si="3"/>
        <v>9.3055369095337639</v>
      </c>
      <c r="R28" s="3" t="s">
        <v>33</v>
      </c>
      <c r="S28" s="36">
        <v>45.713414014034377</v>
      </c>
    </row>
    <row r="29" spans="1:19" x14ac:dyDescent="0.25">
      <c r="A29" s="5" t="s">
        <v>35</v>
      </c>
      <c r="B29" s="15">
        <v>2999.7</v>
      </c>
      <c r="C29" s="5">
        <v>42.83</v>
      </c>
      <c r="D29" s="4">
        <v>39.75</v>
      </c>
      <c r="E29" s="16">
        <v>21.12</v>
      </c>
      <c r="F29" s="17">
        <v>2986.11</v>
      </c>
      <c r="G29" s="17">
        <v>2771.37</v>
      </c>
      <c r="H29" s="17">
        <v>1472.49</v>
      </c>
      <c r="I29" s="18">
        <f t="shared" si="0"/>
        <v>0.99546954695469558</v>
      </c>
      <c r="J29" s="18">
        <f t="shared" si="1"/>
        <v>0.92388238823882385</v>
      </c>
      <c r="K29" s="34">
        <f t="shared" si="2"/>
        <v>0.49087908790879092</v>
      </c>
      <c r="L29" s="3" t="s">
        <v>35</v>
      </c>
      <c r="M29" s="36">
        <v>14.27809447611428</v>
      </c>
      <c r="N29" s="3" t="s">
        <v>35</v>
      </c>
      <c r="O29" s="36">
        <v>13.251325132513252</v>
      </c>
      <c r="P29" s="3" t="s">
        <v>35</v>
      </c>
      <c r="Q29" s="36">
        <f t="shared" si="3"/>
        <v>7.0407040704070409</v>
      </c>
      <c r="R29" s="3" t="s">
        <v>37</v>
      </c>
      <c r="S29" s="36">
        <v>45.885515703888267</v>
      </c>
    </row>
    <row r="30" spans="1:19" x14ac:dyDescent="0.25">
      <c r="A30" s="5" t="s">
        <v>36</v>
      </c>
      <c r="B30" s="15">
        <v>1670.7</v>
      </c>
      <c r="C30" s="5">
        <v>40.53</v>
      </c>
      <c r="D30" s="4">
        <v>34.659999999999997</v>
      </c>
      <c r="E30" s="16">
        <v>14.98</v>
      </c>
      <c r="F30" s="17">
        <v>2825.75</v>
      </c>
      <c r="G30" s="17">
        <v>2416.5</v>
      </c>
      <c r="H30" s="17">
        <v>1044.4100000000001</v>
      </c>
      <c r="I30" s="18">
        <f t="shared" si="0"/>
        <v>1.6913569162626443</v>
      </c>
      <c r="J30" s="18">
        <f t="shared" si="1"/>
        <v>1.4463997126952775</v>
      </c>
      <c r="K30" s="34">
        <f t="shared" si="2"/>
        <v>0.62513317770994192</v>
      </c>
      <c r="L30" s="3" t="s">
        <v>36</v>
      </c>
      <c r="M30" s="36">
        <v>24.259292512120666</v>
      </c>
      <c r="N30" s="3" t="s">
        <v>36</v>
      </c>
      <c r="O30" s="36">
        <v>20.745795175674868</v>
      </c>
      <c r="P30" s="3" t="s">
        <v>36</v>
      </c>
      <c r="Q30" s="36">
        <f t="shared" si="3"/>
        <v>8.9663015502483994</v>
      </c>
      <c r="R30" s="3" t="s">
        <v>49</v>
      </c>
      <c r="S30" s="36">
        <v>46.366005211465222</v>
      </c>
    </row>
    <row r="31" spans="1:19" x14ac:dyDescent="0.25">
      <c r="A31" s="5" t="s">
        <v>37</v>
      </c>
      <c r="B31" s="15">
        <v>1525.1</v>
      </c>
      <c r="C31" s="5">
        <v>34.47</v>
      </c>
      <c r="D31" s="4">
        <v>24.55</v>
      </c>
      <c r="E31" s="16">
        <v>10.96</v>
      </c>
      <c r="F31" s="17">
        <v>2403.25</v>
      </c>
      <c r="G31" s="17">
        <v>1711.63</v>
      </c>
      <c r="H31" s="17">
        <v>764.13</v>
      </c>
      <c r="I31" s="18">
        <f t="shared" si="0"/>
        <v>1.5757983083076521</v>
      </c>
      <c r="J31" s="18">
        <f t="shared" si="1"/>
        <v>1.1223067339846569</v>
      </c>
      <c r="K31" s="34">
        <f t="shared" si="2"/>
        <v>0.50103599763949913</v>
      </c>
      <c r="L31" s="3" t="s">
        <v>37</v>
      </c>
      <c r="M31" s="36">
        <v>22.601796603501413</v>
      </c>
      <c r="N31" s="3" t="s">
        <v>37</v>
      </c>
      <c r="O31" s="36">
        <v>16.097305094747885</v>
      </c>
      <c r="P31" s="3" t="s">
        <v>37</v>
      </c>
      <c r="Q31" s="36">
        <f t="shared" si="3"/>
        <v>7.1864140056389747</v>
      </c>
      <c r="R31" s="3" t="s">
        <v>38</v>
      </c>
      <c r="S31" s="36">
        <v>47.057356608478806</v>
      </c>
    </row>
    <row r="32" spans="1:19" x14ac:dyDescent="0.25">
      <c r="A32" s="5" t="s">
        <v>38</v>
      </c>
      <c r="B32" s="15">
        <v>401</v>
      </c>
      <c r="C32" s="5">
        <v>8.6</v>
      </c>
      <c r="D32" s="4">
        <v>7.06</v>
      </c>
      <c r="E32" s="16">
        <v>3.21</v>
      </c>
      <c r="F32" s="17">
        <v>599.59</v>
      </c>
      <c r="G32" s="17">
        <v>492.22</v>
      </c>
      <c r="H32" s="17">
        <v>223.8</v>
      </c>
      <c r="I32" s="18">
        <f t="shared" si="0"/>
        <v>1.4952369077306733</v>
      </c>
      <c r="J32" s="18">
        <f t="shared" si="1"/>
        <v>1.2274812967581048</v>
      </c>
      <c r="K32" s="34">
        <f t="shared" si="2"/>
        <v>0.55810473815461348</v>
      </c>
      <c r="L32" s="3" t="s">
        <v>38</v>
      </c>
      <c r="M32" s="36">
        <v>21.446384039900249</v>
      </c>
      <c r="N32" s="3" t="s">
        <v>38</v>
      </c>
      <c r="O32" s="36">
        <v>17.605985037406484</v>
      </c>
      <c r="P32" s="3" t="s">
        <v>38</v>
      </c>
      <c r="Q32" s="36">
        <f t="shared" si="3"/>
        <v>8.0049875311720697</v>
      </c>
      <c r="R32" s="3" t="s">
        <v>45</v>
      </c>
      <c r="S32" s="36">
        <v>49.65386765274971</v>
      </c>
    </row>
    <row r="33" spans="1:19" x14ac:dyDescent="0.25">
      <c r="A33" s="5" t="s">
        <v>39</v>
      </c>
      <c r="B33" s="15">
        <v>449.2</v>
      </c>
      <c r="C33" s="5">
        <v>10.06</v>
      </c>
      <c r="D33" s="4">
        <v>8.8000000000000007</v>
      </c>
      <c r="E33" s="16">
        <v>3.77</v>
      </c>
      <c r="F33" s="17">
        <v>701.38</v>
      </c>
      <c r="G33" s="17">
        <v>613.54</v>
      </c>
      <c r="H33" s="17">
        <v>262.83999999999997</v>
      </c>
      <c r="I33" s="18">
        <f t="shared" si="0"/>
        <v>1.5613980409617096</v>
      </c>
      <c r="J33" s="18">
        <f t="shared" si="1"/>
        <v>1.3658504007123775</v>
      </c>
      <c r="K33" s="34">
        <f t="shared" si="2"/>
        <v>0.58512911843276938</v>
      </c>
      <c r="L33" s="3" t="s">
        <v>39</v>
      </c>
      <c r="M33" s="36">
        <v>22.395369545859307</v>
      </c>
      <c r="N33" s="3" t="s">
        <v>39</v>
      </c>
      <c r="O33" s="36">
        <v>19.590382902938558</v>
      </c>
      <c r="P33" s="3" t="s">
        <v>39</v>
      </c>
      <c r="Q33" s="36">
        <f t="shared" si="3"/>
        <v>8.3926981300089043</v>
      </c>
      <c r="R33" s="3" t="s">
        <v>39</v>
      </c>
      <c r="S33" s="36">
        <v>50.37845057880677</v>
      </c>
    </row>
    <row r="34" spans="1:19" ht="30" x14ac:dyDescent="0.25">
      <c r="A34" s="5" t="s">
        <v>40</v>
      </c>
      <c r="B34" s="15">
        <v>400.9</v>
      </c>
      <c r="C34" s="5">
        <v>20.420000000000002</v>
      </c>
      <c r="D34" s="4">
        <v>17.43</v>
      </c>
      <c r="E34" s="16">
        <v>8.52</v>
      </c>
      <c r="F34" s="17">
        <v>1423.68</v>
      </c>
      <c r="G34" s="17">
        <v>1215.22</v>
      </c>
      <c r="H34" s="17">
        <v>594.01</v>
      </c>
      <c r="I34" s="18">
        <f t="shared" si="0"/>
        <v>3.5512097779995013</v>
      </c>
      <c r="J34" s="18">
        <f t="shared" si="1"/>
        <v>3.031229733100524</v>
      </c>
      <c r="K34" s="34">
        <f t="shared" si="2"/>
        <v>1.4816911948116738</v>
      </c>
      <c r="L34" s="3" t="s">
        <v>40</v>
      </c>
      <c r="M34" s="36">
        <v>50.935395360439017</v>
      </c>
      <c r="N34" s="3" t="s">
        <v>40</v>
      </c>
      <c r="O34" s="36">
        <v>43.477176353205287</v>
      </c>
      <c r="P34" s="3" t="s">
        <v>40</v>
      </c>
      <c r="Q34" s="36">
        <f t="shared" si="3"/>
        <v>21.25218258917436</v>
      </c>
      <c r="R34" s="3" t="s">
        <v>12</v>
      </c>
      <c r="S34" s="36">
        <v>50.447491583873877</v>
      </c>
    </row>
    <row r="35" spans="1:19" x14ac:dyDescent="0.25">
      <c r="A35" s="5" t="s">
        <v>41</v>
      </c>
      <c r="B35" s="15">
        <v>929.9</v>
      </c>
      <c r="C35" s="5">
        <v>25.73</v>
      </c>
      <c r="D35" s="4">
        <v>21.56</v>
      </c>
      <c r="E35" s="16">
        <v>10.56</v>
      </c>
      <c r="F35" s="17">
        <v>1793.9</v>
      </c>
      <c r="G35" s="17">
        <v>1503.16</v>
      </c>
      <c r="H35" s="17">
        <v>736.24</v>
      </c>
      <c r="I35" s="18">
        <f t="shared" si="0"/>
        <v>1.9291321647488979</v>
      </c>
      <c r="J35" s="18">
        <f t="shared" si="1"/>
        <v>1.6164748897730941</v>
      </c>
      <c r="K35" s="34">
        <f t="shared" si="2"/>
        <v>0.79174104742445428</v>
      </c>
      <c r="L35" s="3" t="s">
        <v>41</v>
      </c>
      <c r="M35" s="36">
        <v>27.66964189697817</v>
      </c>
      <c r="N35" s="3" t="s">
        <v>41</v>
      </c>
      <c r="O35" s="36">
        <v>23.185288740724811</v>
      </c>
      <c r="P35" s="3" t="s">
        <v>41</v>
      </c>
      <c r="Q35" s="36">
        <f t="shared" si="3"/>
        <v>11.356059791375417</v>
      </c>
      <c r="R35" s="3" t="s">
        <v>27</v>
      </c>
      <c r="S35" s="36">
        <v>51.628437460397912</v>
      </c>
    </row>
    <row r="36" spans="1:19" x14ac:dyDescent="0.25">
      <c r="A36" s="5" t="s">
        <v>42</v>
      </c>
      <c r="B36" s="15">
        <v>587.83000000000004</v>
      </c>
      <c r="C36" s="5">
        <v>24.86</v>
      </c>
      <c r="D36" s="4">
        <v>21.91</v>
      </c>
      <c r="E36" s="16">
        <v>9.2200000000000006</v>
      </c>
      <c r="F36" s="17">
        <v>1733.24</v>
      </c>
      <c r="G36" s="17">
        <v>1527.57</v>
      </c>
      <c r="H36" s="17">
        <v>642.82000000000005</v>
      </c>
      <c r="I36" s="18">
        <f t="shared" si="0"/>
        <v>2.9485395437456408</v>
      </c>
      <c r="J36" s="18">
        <f t="shared" si="1"/>
        <v>2.598659476379225</v>
      </c>
      <c r="K36" s="34">
        <f t="shared" si="2"/>
        <v>1.0935474541959409</v>
      </c>
      <c r="L36" s="3" t="s">
        <v>42</v>
      </c>
      <c r="M36" s="36">
        <v>42.291138594491599</v>
      </c>
      <c r="N36" s="3" t="s">
        <v>42</v>
      </c>
      <c r="O36" s="36">
        <v>37.272680877124337</v>
      </c>
      <c r="P36" s="3" t="s">
        <v>42</v>
      </c>
      <c r="Q36" s="36">
        <f t="shared" si="3"/>
        <v>15.684806831907183</v>
      </c>
      <c r="R36" s="3" t="s">
        <v>19</v>
      </c>
      <c r="S36" s="36">
        <v>51.654411764705884</v>
      </c>
    </row>
    <row r="37" spans="1:19" x14ac:dyDescent="0.25">
      <c r="A37" s="5" t="s">
        <v>43</v>
      </c>
      <c r="B37" s="15">
        <v>394.2</v>
      </c>
      <c r="C37" s="5">
        <v>15.61</v>
      </c>
      <c r="D37" s="4">
        <v>8.6199999999999992</v>
      </c>
      <c r="E37" s="16">
        <v>5.16</v>
      </c>
      <c r="F37" s="17">
        <v>1088.33</v>
      </c>
      <c r="G37" s="17">
        <v>600.99</v>
      </c>
      <c r="H37" s="17">
        <v>359.76</v>
      </c>
      <c r="I37" s="18">
        <f t="shared" si="0"/>
        <v>2.7608574327752411</v>
      </c>
      <c r="J37" s="18">
        <f t="shared" si="1"/>
        <v>1.5245814307458143</v>
      </c>
      <c r="K37" s="34">
        <f t="shared" si="2"/>
        <v>0.91263318112633185</v>
      </c>
      <c r="L37" s="3" t="s">
        <v>43</v>
      </c>
      <c r="M37" s="36">
        <v>39.599188229325215</v>
      </c>
      <c r="N37" s="3" t="s">
        <v>43</v>
      </c>
      <c r="O37" s="36">
        <v>21.867072552004061</v>
      </c>
      <c r="P37" s="3" t="s">
        <v>43</v>
      </c>
      <c r="Q37" s="36">
        <f t="shared" si="3"/>
        <v>13.089802130898022</v>
      </c>
      <c r="R37" s="7" t="s">
        <v>74</v>
      </c>
      <c r="S37" s="36">
        <v>51.70940170940171</v>
      </c>
    </row>
    <row r="38" spans="1:19" x14ac:dyDescent="0.25">
      <c r="A38" s="5" t="s">
        <v>44</v>
      </c>
      <c r="B38" s="15">
        <v>1787.5</v>
      </c>
      <c r="C38" s="5">
        <v>57.08</v>
      </c>
      <c r="D38" s="4">
        <v>49.06</v>
      </c>
      <c r="E38" s="16">
        <v>22.08</v>
      </c>
      <c r="F38" s="17">
        <v>3979.62</v>
      </c>
      <c r="G38" s="17">
        <v>3420.46</v>
      </c>
      <c r="H38" s="17">
        <v>1539.42</v>
      </c>
      <c r="I38" s="18">
        <f t="shared" si="0"/>
        <v>2.2263608391608392</v>
      </c>
      <c r="J38" s="18">
        <f t="shared" si="1"/>
        <v>1.913544055944056</v>
      </c>
      <c r="K38" s="34">
        <f t="shared" si="2"/>
        <v>0.86121398601398602</v>
      </c>
      <c r="L38" s="3" t="s">
        <v>44</v>
      </c>
      <c r="M38" s="36">
        <v>31.932867132867134</v>
      </c>
      <c r="N38" s="3" t="s">
        <v>44</v>
      </c>
      <c r="O38" s="36">
        <v>27.446153846153845</v>
      </c>
      <c r="P38" s="3" t="s">
        <v>44</v>
      </c>
      <c r="Q38" s="36">
        <f t="shared" si="3"/>
        <v>12.352447552447552</v>
      </c>
      <c r="R38" s="7" t="s">
        <v>58</v>
      </c>
      <c r="S38" s="36">
        <v>51.761927255550304</v>
      </c>
    </row>
    <row r="39" spans="1:19" x14ac:dyDescent="0.25">
      <c r="A39" s="5" t="s">
        <v>45</v>
      </c>
      <c r="B39" s="15">
        <v>2325.6999999999998</v>
      </c>
      <c r="C39" s="5">
        <v>44.46</v>
      </c>
      <c r="D39" s="4">
        <v>39.869999999999997</v>
      </c>
      <c r="E39" s="16">
        <v>31.15</v>
      </c>
      <c r="F39" s="17">
        <v>3099.75</v>
      </c>
      <c r="G39" s="17">
        <v>2779.74</v>
      </c>
      <c r="H39" s="17">
        <v>2171.7800000000002</v>
      </c>
      <c r="I39" s="18">
        <f t="shared" si="0"/>
        <v>1.3328245259491767</v>
      </c>
      <c r="J39" s="18">
        <f t="shared" si="1"/>
        <v>1.1952272434105859</v>
      </c>
      <c r="K39" s="34">
        <f t="shared" si="2"/>
        <v>0.93381777529346022</v>
      </c>
      <c r="L39" s="3" t="s">
        <v>45</v>
      </c>
      <c r="M39" s="36">
        <v>19.116825041922862</v>
      </c>
      <c r="N39" s="3" t="s">
        <v>45</v>
      </c>
      <c r="O39" s="36">
        <v>17.14322569548953</v>
      </c>
      <c r="P39" s="3" t="s">
        <v>45</v>
      </c>
      <c r="Q39" s="36">
        <f t="shared" si="3"/>
        <v>13.393816915337318</v>
      </c>
      <c r="R39" s="7" t="s">
        <v>57</v>
      </c>
      <c r="S39" s="36">
        <v>51.839622641509436</v>
      </c>
    </row>
    <row r="40" spans="1:19" x14ac:dyDescent="0.25">
      <c r="A40" s="5" t="s">
        <v>46</v>
      </c>
      <c r="B40" s="15">
        <v>2573.8000000000002</v>
      </c>
      <c r="C40" s="5">
        <v>53.55</v>
      </c>
      <c r="D40" s="4">
        <v>35.880000000000003</v>
      </c>
      <c r="E40" s="16">
        <v>15.83</v>
      </c>
      <c r="F40" s="17">
        <v>3733.51</v>
      </c>
      <c r="G40" s="17">
        <v>2501.5500000000002</v>
      </c>
      <c r="H40" s="17">
        <v>1103.67</v>
      </c>
      <c r="I40" s="18">
        <f t="shared" si="0"/>
        <v>1.4505827958660347</v>
      </c>
      <c r="J40" s="18">
        <f t="shared" si="1"/>
        <v>0.97192866578599735</v>
      </c>
      <c r="K40" s="34">
        <f t="shared" si="2"/>
        <v>0.4288095423109799</v>
      </c>
      <c r="L40" s="3" t="s">
        <v>46</v>
      </c>
      <c r="M40" s="36">
        <v>20.805812417437252</v>
      </c>
      <c r="N40" s="3" t="s">
        <v>46</v>
      </c>
      <c r="O40" s="36">
        <v>13.940477115548992</v>
      </c>
      <c r="P40" s="3" t="s">
        <v>46</v>
      </c>
      <c r="Q40" s="36">
        <f t="shared" si="3"/>
        <v>6.1504390395524124</v>
      </c>
      <c r="R40" s="7" t="s">
        <v>89</v>
      </c>
      <c r="S40" s="36">
        <v>52.049795020497946</v>
      </c>
    </row>
    <row r="41" spans="1:19" x14ac:dyDescent="0.25">
      <c r="A41" s="5" t="s">
        <v>47</v>
      </c>
      <c r="B41" s="15">
        <v>495.8</v>
      </c>
      <c r="C41" s="5">
        <v>9.98</v>
      </c>
      <c r="D41" s="4">
        <v>7.56</v>
      </c>
      <c r="E41" s="16">
        <v>3.05</v>
      </c>
      <c r="F41" s="17">
        <v>695.81</v>
      </c>
      <c r="G41" s="17">
        <v>527.08000000000004</v>
      </c>
      <c r="H41" s="17">
        <v>212.65</v>
      </c>
      <c r="I41" s="18">
        <f t="shared" si="0"/>
        <v>1.4034086325131099</v>
      </c>
      <c r="J41" s="18">
        <f t="shared" si="1"/>
        <v>1.063089955627269</v>
      </c>
      <c r="K41" s="34">
        <f t="shared" si="2"/>
        <v>0.42890278338039534</v>
      </c>
      <c r="L41" s="3" t="s">
        <v>47</v>
      </c>
      <c r="M41" s="36">
        <v>20.129084308188784</v>
      </c>
      <c r="N41" s="3" t="s">
        <v>47</v>
      </c>
      <c r="O41" s="36">
        <v>15.248083904800323</v>
      </c>
      <c r="P41" s="3" t="s">
        <v>47</v>
      </c>
      <c r="Q41" s="36">
        <f t="shared" si="3"/>
        <v>6.1516740621218231</v>
      </c>
      <c r="R41" s="7" t="s">
        <v>63</v>
      </c>
      <c r="S41" s="36">
        <v>53.463214560369131</v>
      </c>
    </row>
    <row r="42" spans="1:19" x14ac:dyDescent="0.25">
      <c r="A42" s="5" t="s">
        <v>48</v>
      </c>
      <c r="B42" s="15">
        <v>1006.6</v>
      </c>
      <c r="C42" s="5">
        <v>40.58</v>
      </c>
      <c r="D42" s="4">
        <v>29.74</v>
      </c>
      <c r="E42" s="16">
        <v>14.14</v>
      </c>
      <c r="F42" s="17">
        <v>2259.0700000000002</v>
      </c>
      <c r="G42" s="17">
        <v>2073.4699999999998</v>
      </c>
      <c r="H42" s="17">
        <v>985.84</v>
      </c>
      <c r="I42" s="18">
        <f t="shared" si="0"/>
        <v>2.2442578978740313</v>
      </c>
      <c r="J42" s="18">
        <f t="shared" si="1"/>
        <v>2.0598748261474267</v>
      </c>
      <c r="K42" s="34">
        <f t="shared" si="2"/>
        <v>0.97937611762368371</v>
      </c>
      <c r="L42" s="3" t="s">
        <v>48</v>
      </c>
      <c r="M42" s="36">
        <v>40.313928074706936</v>
      </c>
      <c r="N42" s="3" t="s">
        <v>48</v>
      </c>
      <c r="O42" s="36">
        <v>29.545002980329823</v>
      </c>
      <c r="P42" s="3" t="s">
        <v>48</v>
      </c>
      <c r="Q42" s="36">
        <f t="shared" si="3"/>
        <v>14.047287899860917</v>
      </c>
      <c r="R42" s="3" t="s">
        <v>36</v>
      </c>
      <c r="S42" s="36">
        <v>53.97138923804394</v>
      </c>
    </row>
    <row r="43" spans="1:19" x14ac:dyDescent="0.25">
      <c r="A43" s="5" t="s">
        <v>49</v>
      </c>
      <c r="B43" s="15">
        <v>2494.5</v>
      </c>
      <c r="C43" s="5">
        <v>52.65</v>
      </c>
      <c r="D43" s="4">
        <v>42.86</v>
      </c>
      <c r="E43" s="16">
        <v>20.149999999999999</v>
      </c>
      <c r="F43" s="17">
        <v>3670.76</v>
      </c>
      <c r="G43" s="17">
        <v>2988.2</v>
      </c>
      <c r="H43" s="17">
        <v>1404.86</v>
      </c>
      <c r="I43" s="18">
        <f t="shared" si="0"/>
        <v>1.4715413910603328</v>
      </c>
      <c r="J43" s="18">
        <f t="shared" si="1"/>
        <v>1.1979154139106032</v>
      </c>
      <c r="K43" s="34">
        <f t="shared" si="2"/>
        <v>0.56318300260573262</v>
      </c>
      <c r="L43" s="3" t="s">
        <v>49</v>
      </c>
      <c r="M43" s="36">
        <v>21.106434155141311</v>
      </c>
      <c r="N43" s="3" t="s">
        <v>49</v>
      </c>
      <c r="O43" s="36">
        <v>17.181799959911807</v>
      </c>
      <c r="P43" s="3" t="s">
        <v>49</v>
      </c>
      <c r="Q43" s="36">
        <f t="shared" si="3"/>
        <v>8.077771096412107</v>
      </c>
      <c r="R43" s="7" t="s">
        <v>75</v>
      </c>
      <c r="S43" s="36">
        <v>55.9925</v>
      </c>
    </row>
    <row r="44" spans="1:19" x14ac:dyDescent="0.25">
      <c r="A44" s="5" t="s">
        <v>50</v>
      </c>
      <c r="B44" s="15">
        <v>1241.4000000000001</v>
      </c>
      <c r="C44" s="5">
        <v>19.559999999999999</v>
      </c>
      <c r="D44" s="4">
        <v>15.73</v>
      </c>
      <c r="E44" s="16">
        <v>5.89</v>
      </c>
      <c r="F44" s="17">
        <v>1363.72</v>
      </c>
      <c r="G44" s="17">
        <v>1096.7</v>
      </c>
      <c r="H44" s="17">
        <v>410.65</v>
      </c>
      <c r="I44" s="18">
        <f t="shared" si="0"/>
        <v>1.0985339133236667</v>
      </c>
      <c r="J44" s="18">
        <f t="shared" si="1"/>
        <v>0.88343805381021423</v>
      </c>
      <c r="K44" s="34">
        <f t="shared" si="2"/>
        <v>0.33079587562429513</v>
      </c>
      <c r="L44" s="3" t="s">
        <v>50</v>
      </c>
      <c r="M44" s="36">
        <v>15.756404059932333</v>
      </c>
      <c r="N44" s="3" t="s">
        <v>50</v>
      </c>
      <c r="O44" s="36">
        <v>12.671177702593845</v>
      </c>
      <c r="P44" s="3" t="s">
        <v>50</v>
      </c>
      <c r="Q44" s="36">
        <f t="shared" si="3"/>
        <v>4.7446431448364743</v>
      </c>
      <c r="R44" s="3" t="s">
        <v>41</v>
      </c>
      <c r="S44" s="36">
        <v>62.210990429078393</v>
      </c>
    </row>
    <row r="45" spans="1:19" x14ac:dyDescent="0.25">
      <c r="A45" s="5" t="s">
        <v>51</v>
      </c>
      <c r="B45" s="15">
        <v>417.9</v>
      </c>
      <c r="C45" s="5">
        <v>18.440000000000001</v>
      </c>
      <c r="D45" s="4">
        <v>15.78</v>
      </c>
      <c r="E45" s="16">
        <v>5.72</v>
      </c>
      <c r="F45" s="17">
        <v>1285.6400000000001</v>
      </c>
      <c r="G45" s="17">
        <v>1100.18</v>
      </c>
      <c r="H45" s="17">
        <v>398.8</v>
      </c>
      <c r="I45" s="18">
        <f t="shared" si="0"/>
        <v>3.0764297678870549</v>
      </c>
      <c r="J45" s="18">
        <f t="shared" si="1"/>
        <v>2.6326393874132572</v>
      </c>
      <c r="K45" s="34">
        <f t="shared" si="2"/>
        <v>0.95429528595357749</v>
      </c>
      <c r="L45" s="3" t="s">
        <v>51</v>
      </c>
      <c r="M45" s="36">
        <v>44.125388849006939</v>
      </c>
      <c r="N45" s="3" t="s">
        <v>51</v>
      </c>
      <c r="O45" s="36">
        <v>37.760229720028718</v>
      </c>
      <c r="P45" s="3" t="s">
        <v>51</v>
      </c>
      <c r="Q45" s="36">
        <f t="shared" si="3"/>
        <v>13.687485044268964</v>
      </c>
      <c r="R45" s="7" t="s">
        <v>52</v>
      </c>
      <c r="S45" s="36">
        <v>62.840507381992104</v>
      </c>
    </row>
    <row r="46" spans="1:19" ht="31.5" customHeight="1" x14ac:dyDescent="0.25">
      <c r="A46" s="5" t="s">
        <v>91</v>
      </c>
      <c r="B46" s="15">
        <v>3609.6</v>
      </c>
      <c r="C46" s="20">
        <v>100.85299999999999</v>
      </c>
      <c r="D46" s="21">
        <v>91.534999999999997</v>
      </c>
      <c r="E46" s="21">
        <v>41.07</v>
      </c>
      <c r="F46" s="22">
        <v>8156.9906399999991</v>
      </c>
      <c r="G46" s="22">
        <v>8217.0969499999992</v>
      </c>
      <c r="H46" s="22">
        <v>3686.8539000000001</v>
      </c>
      <c r="I46" s="18">
        <f t="shared" si="0"/>
        <v>2.2598045877659572</v>
      </c>
      <c r="J46" s="18">
        <f t="shared" si="1"/>
        <v>2.2764563802083333</v>
      </c>
      <c r="K46" s="34">
        <f t="shared" si="2"/>
        <v>1.0214023437499999</v>
      </c>
      <c r="L46" s="7" t="s">
        <v>91</v>
      </c>
      <c r="M46" s="36">
        <v>27.940214982269506</v>
      </c>
      <c r="N46" s="7" t="s">
        <v>91</v>
      </c>
      <c r="O46" s="36">
        <v>25.358765514184398</v>
      </c>
      <c r="P46" s="7" t="s">
        <v>91</v>
      </c>
      <c r="Q46" s="36">
        <f t="shared" si="3"/>
        <v>11.377992021276595</v>
      </c>
      <c r="R46" s="48" t="s">
        <v>91</v>
      </c>
      <c r="S46" s="36">
        <v>64.676972517730505</v>
      </c>
    </row>
    <row r="47" spans="1:19" x14ac:dyDescent="0.25">
      <c r="A47" s="5" t="s">
        <v>52</v>
      </c>
      <c r="B47" s="15">
        <v>480.9</v>
      </c>
      <c r="C47" s="20">
        <v>13.039</v>
      </c>
      <c r="D47" s="21">
        <v>11.131</v>
      </c>
      <c r="E47" s="21">
        <v>6.05</v>
      </c>
      <c r="F47" s="22">
        <v>1110.2708500000001</v>
      </c>
      <c r="G47" s="22">
        <v>1052.10212</v>
      </c>
      <c r="H47" s="22">
        <v>571.846</v>
      </c>
      <c r="I47" s="18">
        <f t="shared" si="0"/>
        <v>2.3087353919733835</v>
      </c>
      <c r="J47" s="18">
        <f t="shared" si="1"/>
        <v>2.1877773341651072</v>
      </c>
      <c r="K47" s="34">
        <f t="shared" si="2"/>
        <v>1.1891162403826161</v>
      </c>
      <c r="L47" s="7" t="s">
        <v>52</v>
      </c>
      <c r="M47" s="36">
        <v>27.113745061343316</v>
      </c>
      <c r="N47" s="7" t="s">
        <v>52</v>
      </c>
      <c r="O47" s="36">
        <v>23.146184237887297</v>
      </c>
      <c r="P47" s="7" t="s">
        <v>52</v>
      </c>
      <c r="Q47" s="36">
        <f t="shared" si="3"/>
        <v>12.580578082761489</v>
      </c>
      <c r="R47" s="7" t="s">
        <v>92</v>
      </c>
      <c r="S47" s="36">
        <v>65.317963009880927</v>
      </c>
    </row>
    <row r="48" spans="1:19" x14ac:dyDescent="0.25">
      <c r="A48" s="5" t="s">
        <v>53</v>
      </c>
      <c r="B48" s="15">
        <v>1337.1</v>
      </c>
      <c r="C48" s="20">
        <v>33.136000000000003</v>
      </c>
      <c r="D48" s="21">
        <v>33.619999999999997</v>
      </c>
      <c r="E48" s="21">
        <v>21.433</v>
      </c>
      <c r="F48" s="22">
        <v>2978.26368</v>
      </c>
      <c r="G48" s="22">
        <v>3342.5003999999999</v>
      </c>
      <c r="H48" s="22">
        <v>2130.86886</v>
      </c>
      <c r="I48" s="18">
        <f t="shared" si="0"/>
        <v>2.2274053399147409</v>
      </c>
      <c r="J48" s="18">
        <f t="shared" si="1"/>
        <v>2.4998133273502359</v>
      </c>
      <c r="K48" s="34">
        <f t="shared" si="2"/>
        <v>1.5936495849225938</v>
      </c>
      <c r="L48" s="7" t="s">
        <v>53</v>
      </c>
      <c r="M48" s="36">
        <v>24.781990875775936</v>
      </c>
      <c r="N48" s="7" t="s">
        <v>53</v>
      </c>
      <c r="O48" s="36">
        <v>25.143968289581935</v>
      </c>
      <c r="P48" s="7" t="s">
        <v>53</v>
      </c>
      <c r="Q48" s="36">
        <f t="shared" si="3"/>
        <v>16.029466756413132</v>
      </c>
      <c r="R48" s="7" t="s">
        <v>84</v>
      </c>
      <c r="S48" s="36">
        <v>65.591924735397882</v>
      </c>
    </row>
    <row r="49" spans="1:19" x14ac:dyDescent="0.25">
      <c r="A49" s="5" t="s">
        <v>54</v>
      </c>
      <c r="B49" s="15">
        <v>547</v>
      </c>
      <c r="C49" s="20">
        <v>21.399000000000001</v>
      </c>
      <c r="D49" s="21">
        <v>19.57</v>
      </c>
      <c r="E49" s="21">
        <v>11.063000000000001</v>
      </c>
      <c r="F49" s="22">
        <v>1822.1248500000002</v>
      </c>
      <c r="G49" s="22">
        <v>1849.7564</v>
      </c>
      <c r="H49" s="22">
        <v>1045.6747600000001</v>
      </c>
      <c r="I49" s="18">
        <f t="shared" si="0"/>
        <v>3.3311240402193789</v>
      </c>
      <c r="J49" s="18">
        <f t="shared" si="1"/>
        <v>3.3816387568555757</v>
      </c>
      <c r="K49" s="34">
        <f t="shared" si="2"/>
        <v>1.9116540402193787</v>
      </c>
      <c r="L49" s="7" t="s">
        <v>54</v>
      </c>
      <c r="M49" s="36">
        <v>39.120658135283364</v>
      </c>
      <c r="N49" s="7" t="s">
        <v>54</v>
      </c>
      <c r="O49" s="36">
        <v>35.776965265082268</v>
      </c>
      <c r="P49" s="7" t="s">
        <v>54</v>
      </c>
      <c r="Q49" s="36">
        <f t="shared" si="3"/>
        <v>20.224862888482633</v>
      </c>
      <c r="R49" s="7" t="s">
        <v>53</v>
      </c>
      <c r="S49" s="36">
        <v>65.955425921770996</v>
      </c>
    </row>
    <row r="50" spans="1:19" x14ac:dyDescent="0.25">
      <c r="A50" s="5" t="s">
        <v>55</v>
      </c>
      <c r="B50" s="15">
        <v>3755.5</v>
      </c>
      <c r="C50" s="20">
        <v>58.77</v>
      </c>
      <c r="D50" s="21">
        <v>52.01</v>
      </c>
      <c r="E50" s="21">
        <v>37.15</v>
      </c>
      <c r="F50" s="22">
        <v>5004.2655000000004</v>
      </c>
      <c r="G50" s="22">
        <v>4915.9851999999992</v>
      </c>
      <c r="H50" s="22">
        <v>3511.4179999999997</v>
      </c>
      <c r="I50" s="18">
        <f t="shared" si="0"/>
        <v>1.3325164425509255</v>
      </c>
      <c r="J50" s="18">
        <f t="shared" si="1"/>
        <v>1.3090095060577818</v>
      </c>
      <c r="K50" s="34">
        <f t="shared" si="2"/>
        <v>0.93500679004127274</v>
      </c>
      <c r="L50" s="7" t="s">
        <v>55</v>
      </c>
      <c r="M50" s="36">
        <v>15.649048062841166</v>
      </c>
      <c r="N50" s="7" t="s">
        <v>55</v>
      </c>
      <c r="O50" s="36">
        <v>13.849021435228332</v>
      </c>
      <c r="P50" s="7" t="s">
        <v>55</v>
      </c>
      <c r="Q50" s="36">
        <f t="shared" si="3"/>
        <v>9.8921581680202362</v>
      </c>
      <c r="R50" s="3" t="s">
        <v>31</v>
      </c>
      <c r="S50" s="36">
        <v>67.439152206824261</v>
      </c>
    </row>
    <row r="51" spans="1:19" x14ac:dyDescent="0.25">
      <c r="A51" s="5" t="s">
        <v>56</v>
      </c>
      <c r="B51" s="15">
        <v>1242.7</v>
      </c>
      <c r="C51" s="20">
        <v>23.542999999999999</v>
      </c>
      <c r="D51" s="21">
        <v>20.212</v>
      </c>
      <c r="E51" s="21">
        <v>12.638</v>
      </c>
      <c r="F51" s="22">
        <v>2254.2422499999998</v>
      </c>
      <c r="G51" s="22">
        <v>2216.2458000000001</v>
      </c>
      <c r="H51" s="22">
        <v>1385.7567000000001</v>
      </c>
      <c r="I51" s="18">
        <f t="shared" si="0"/>
        <v>1.8139874869236339</v>
      </c>
      <c r="J51" s="18">
        <f t="shared" si="1"/>
        <v>1.7834117647058825</v>
      </c>
      <c r="K51" s="34">
        <f t="shared" si="2"/>
        <v>1.1151176470588235</v>
      </c>
      <c r="L51" s="7" t="s">
        <v>56</v>
      </c>
      <c r="M51" s="36">
        <v>18.94503902792307</v>
      </c>
      <c r="N51" s="7" t="s">
        <v>56</v>
      </c>
      <c r="O51" s="36">
        <v>16.264585177436228</v>
      </c>
      <c r="P51" s="7" t="s">
        <v>56</v>
      </c>
      <c r="Q51" s="36">
        <f t="shared" si="3"/>
        <v>10.169791582843807</v>
      </c>
      <c r="R51" s="7" t="s">
        <v>67</v>
      </c>
      <c r="S51" s="36">
        <v>67.742987111448073</v>
      </c>
    </row>
    <row r="52" spans="1:19" x14ac:dyDescent="0.25">
      <c r="A52" s="5" t="s">
        <v>57</v>
      </c>
      <c r="B52" s="15">
        <v>636</v>
      </c>
      <c r="C52" s="20">
        <v>13.15</v>
      </c>
      <c r="D52" s="21">
        <v>11.89</v>
      </c>
      <c r="E52" s="21">
        <v>7.93</v>
      </c>
      <c r="F52" s="22">
        <v>1101.97</v>
      </c>
      <c r="G52" s="22">
        <v>980.09270000000015</v>
      </c>
      <c r="H52" s="22">
        <v>653.66989999999998</v>
      </c>
      <c r="I52" s="18">
        <f t="shared" si="0"/>
        <v>1.7326572327044025</v>
      </c>
      <c r="J52" s="18">
        <f t="shared" si="1"/>
        <v>1.5410262578616354</v>
      </c>
      <c r="K52" s="34">
        <f t="shared" si="2"/>
        <v>1.02778286163522</v>
      </c>
      <c r="L52" s="7" t="s">
        <v>57</v>
      </c>
      <c r="M52" s="36">
        <v>20.676100628930818</v>
      </c>
      <c r="N52" s="7" t="s">
        <v>57</v>
      </c>
      <c r="O52" s="36">
        <v>18.69496855345912</v>
      </c>
      <c r="P52" s="7" t="s">
        <v>57</v>
      </c>
      <c r="Q52" s="36">
        <f t="shared" si="3"/>
        <v>12.468553459119496</v>
      </c>
      <c r="R52" s="7" t="s">
        <v>66</v>
      </c>
      <c r="S52" s="36">
        <v>68.691176470588232</v>
      </c>
    </row>
    <row r="53" spans="1:19" x14ac:dyDescent="0.25">
      <c r="A53" s="5" t="s">
        <v>58</v>
      </c>
      <c r="B53" s="15">
        <v>211.7</v>
      </c>
      <c r="C53" s="20">
        <v>4.5490000000000004</v>
      </c>
      <c r="D53" s="21">
        <v>4.0469999999999997</v>
      </c>
      <c r="E53" s="21">
        <v>2.3620000000000001</v>
      </c>
      <c r="F53" s="22">
        <v>387.34735000000006</v>
      </c>
      <c r="G53" s="22">
        <v>382.52243999999996</v>
      </c>
      <c r="H53" s="22">
        <v>223.25623999999999</v>
      </c>
      <c r="I53" s="18">
        <f t="shared" si="0"/>
        <v>1.8296993386868214</v>
      </c>
      <c r="J53" s="18">
        <f t="shared" si="1"/>
        <v>1.8069080774681152</v>
      </c>
      <c r="K53" s="34">
        <f t="shared" si="2"/>
        <v>1.0545878129428436</v>
      </c>
      <c r="L53" s="7" t="s">
        <v>58</v>
      </c>
      <c r="M53" s="36">
        <v>21.487954652810583</v>
      </c>
      <c r="N53" s="7" t="s">
        <v>58</v>
      </c>
      <c r="O53" s="36">
        <v>19.116674539442606</v>
      </c>
      <c r="P53" s="7" t="s">
        <v>58</v>
      </c>
      <c r="Q53" s="36">
        <f t="shared" si="3"/>
        <v>11.157298063297119</v>
      </c>
      <c r="R53" s="3" t="s">
        <v>28</v>
      </c>
      <c r="S53" s="36">
        <v>69.361413043478251</v>
      </c>
    </row>
    <row r="54" spans="1:19" x14ac:dyDescent="0.25">
      <c r="A54" s="5" t="s">
        <v>59</v>
      </c>
      <c r="B54" s="15">
        <v>1212.2</v>
      </c>
      <c r="C54" s="20">
        <v>49</v>
      </c>
      <c r="D54" s="21">
        <v>46.2</v>
      </c>
      <c r="E54" s="21">
        <v>25.67</v>
      </c>
      <c r="F54" s="22">
        <v>4106.2</v>
      </c>
      <c r="G54" s="22">
        <v>3808.2660000000005</v>
      </c>
      <c r="H54" s="22">
        <v>2115.9781000000003</v>
      </c>
      <c r="I54" s="18">
        <f t="shared" si="0"/>
        <v>3.3873948193367429</v>
      </c>
      <c r="J54" s="18">
        <f t="shared" si="1"/>
        <v>3.1416152450090746</v>
      </c>
      <c r="K54" s="34">
        <f t="shared" si="2"/>
        <v>1.7455684705494146</v>
      </c>
      <c r="L54" s="7" t="s">
        <v>59</v>
      </c>
      <c r="M54" s="36">
        <v>40.422372545784519</v>
      </c>
      <c r="N54" s="7" t="s">
        <v>59</v>
      </c>
      <c r="O54" s="36">
        <v>38.112522686025407</v>
      </c>
      <c r="P54" s="7" t="s">
        <v>59</v>
      </c>
      <c r="Q54" s="36">
        <f t="shared" si="3"/>
        <v>21.176373535720177</v>
      </c>
      <c r="R54" s="7" t="s">
        <v>88</v>
      </c>
      <c r="S54" s="36">
        <v>71.716963287765466</v>
      </c>
    </row>
    <row r="55" spans="1:19" ht="30" x14ac:dyDescent="0.25">
      <c r="A55" s="5" t="s">
        <v>11</v>
      </c>
      <c r="B55" s="15">
        <v>546.9</v>
      </c>
      <c r="C55" s="20">
        <v>16.547000000000001</v>
      </c>
      <c r="D55" s="21">
        <v>17.39</v>
      </c>
      <c r="E55" s="21">
        <v>9.1609999999999996</v>
      </c>
      <c r="F55" s="22">
        <v>1386.6386</v>
      </c>
      <c r="G55" s="22">
        <v>1433.4577000000002</v>
      </c>
      <c r="H55" s="22">
        <v>755.14123000000006</v>
      </c>
      <c r="I55" s="18">
        <f t="shared" si="0"/>
        <v>2.5354518193454014</v>
      </c>
      <c r="J55" s="18">
        <f t="shared" si="1"/>
        <v>2.6210599744011707</v>
      </c>
      <c r="K55" s="34">
        <f t="shared" si="2"/>
        <v>1.3807665569573964</v>
      </c>
      <c r="L55" s="7" t="s">
        <v>11</v>
      </c>
      <c r="M55" s="36">
        <v>30.25598829767782</v>
      </c>
      <c r="N55" s="7" t="s">
        <v>11</v>
      </c>
      <c r="O55" s="36">
        <v>31.797403547266413</v>
      </c>
      <c r="P55" s="7" t="s">
        <v>11</v>
      </c>
      <c r="Q55" s="36">
        <f t="shared" si="3"/>
        <v>16.750777107332237</v>
      </c>
      <c r="R55" s="3" t="s">
        <v>44</v>
      </c>
      <c r="S55" s="36">
        <v>71.731468531468536</v>
      </c>
    </row>
    <row r="56" spans="1:19" x14ac:dyDescent="0.25">
      <c r="A56" s="5" t="s">
        <v>60</v>
      </c>
      <c r="B56" s="19">
        <v>1667.3000000000002</v>
      </c>
      <c r="C56" s="20">
        <v>16.779</v>
      </c>
      <c r="D56" s="21">
        <v>15.914999999999999</v>
      </c>
      <c r="E56" s="21">
        <v>6.6859999999999999</v>
      </c>
      <c r="F56" s="22">
        <v>1406.0801999999999</v>
      </c>
      <c r="G56" s="22">
        <v>1311.87345</v>
      </c>
      <c r="H56" s="22">
        <v>551.12698</v>
      </c>
      <c r="I56" s="18">
        <f t="shared" si="0"/>
        <v>0.84332765549091326</v>
      </c>
      <c r="J56" s="18">
        <f t="shared" si="1"/>
        <v>0.78682507647094102</v>
      </c>
      <c r="K56" s="34">
        <f t="shared" si="2"/>
        <v>0.33055057878006355</v>
      </c>
      <c r="L56" s="7" t="s">
        <v>60</v>
      </c>
      <c r="M56" s="36">
        <v>10.06357584118035</v>
      </c>
      <c r="N56" s="7" t="s">
        <v>60</v>
      </c>
      <c r="O56" s="36">
        <v>9.5453727583518244</v>
      </c>
      <c r="P56" s="7" t="s">
        <v>60</v>
      </c>
      <c r="Q56" s="36">
        <f t="shared" si="3"/>
        <v>4.0100761710549984</v>
      </c>
      <c r="R56" s="3" t="s">
        <v>20</v>
      </c>
      <c r="S56" s="36">
        <v>73.667923547002985</v>
      </c>
    </row>
    <row r="57" spans="1:19" x14ac:dyDescent="0.25">
      <c r="A57" s="5" t="s">
        <v>61</v>
      </c>
      <c r="B57" s="15">
        <v>88</v>
      </c>
      <c r="C57" s="20">
        <v>5.5490000000000004</v>
      </c>
      <c r="D57" s="21">
        <v>4.9779999999999998</v>
      </c>
      <c r="E57" s="21">
        <v>3.5190000000000001</v>
      </c>
      <c r="F57" s="22">
        <v>465.00620000000004</v>
      </c>
      <c r="G57" s="22">
        <v>410.33654000000001</v>
      </c>
      <c r="H57" s="22">
        <v>290.07117000000005</v>
      </c>
      <c r="I57" s="18">
        <f t="shared" si="0"/>
        <v>5.2841613636363638</v>
      </c>
      <c r="J57" s="18">
        <f t="shared" si="1"/>
        <v>4.6629152272727277</v>
      </c>
      <c r="K57" s="34">
        <f t="shared" si="2"/>
        <v>3.2962632954545459</v>
      </c>
      <c r="L57" s="7" t="s">
        <v>61</v>
      </c>
      <c r="M57" s="36">
        <v>63.05681818181818</v>
      </c>
      <c r="N57" s="7" t="s">
        <v>61</v>
      </c>
      <c r="O57" s="36">
        <v>56.56818181818182</v>
      </c>
      <c r="P57" s="7" t="s">
        <v>61</v>
      </c>
      <c r="Q57" s="36">
        <f t="shared" si="3"/>
        <v>39.988636363636367</v>
      </c>
      <c r="R57" s="7" t="s">
        <v>77</v>
      </c>
      <c r="S57" s="36">
        <v>73.881648807799976</v>
      </c>
    </row>
    <row r="58" spans="1:19" x14ac:dyDescent="0.25">
      <c r="A58" s="5" t="s">
        <v>62</v>
      </c>
      <c r="B58" s="15">
        <v>462</v>
      </c>
      <c r="C58" s="20">
        <v>18.064</v>
      </c>
      <c r="D58" s="21">
        <v>20.831</v>
      </c>
      <c r="E58" s="21">
        <v>13.018000000000001</v>
      </c>
      <c r="F58" s="22">
        <v>1513.7631999999999</v>
      </c>
      <c r="G58" s="22">
        <v>1717.09933</v>
      </c>
      <c r="H58" s="22">
        <v>1073.07374</v>
      </c>
      <c r="I58" s="18">
        <f t="shared" si="0"/>
        <v>3.2765437229437229</v>
      </c>
      <c r="J58" s="18">
        <f t="shared" si="1"/>
        <v>3.7166652164502163</v>
      </c>
      <c r="K58" s="34">
        <f t="shared" si="2"/>
        <v>2.3226704329004328</v>
      </c>
      <c r="L58" s="7" t="s">
        <v>62</v>
      </c>
      <c r="M58" s="36">
        <v>39.099567099567096</v>
      </c>
      <c r="N58" s="7" t="s">
        <v>62</v>
      </c>
      <c r="O58" s="36">
        <v>45.088744588744589</v>
      </c>
      <c r="P58" s="7" t="s">
        <v>62</v>
      </c>
      <c r="Q58" s="36">
        <f t="shared" si="3"/>
        <v>28.177489177489178</v>
      </c>
      <c r="R58" s="3" t="s">
        <v>29</v>
      </c>
      <c r="S58" s="36">
        <v>74.091603053435108</v>
      </c>
    </row>
    <row r="59" spans="1:19" x14ac:dyDescent="0.25">
      <c r="A59" s="5" t="s">
        <v>63</v>
      </c>
      <c r="B59" s="15">
        <v>390.1</v>
      </c>
      <c r="C59" s="20">
        <v>7.93</v>
      </c>
      <c r="D59" s="21">
        <v>8.7690000000000001</v>
      </c>
      <c r="E59" s="21">
        <v>4.157</v>
      </c>
      <c r="F59" s="22">
        <v>675.23950000000002</v>
      </c>
      <c r="G59" s="22">
        <v>828.84587999999997</v>
      </c>
      <c r="H59" s="22">
        <v>392.91963999999996</v>
      </c>
      <c r="I59" s="18">
        <f t="shared" si="0"/>
        <v>1.7309395026916174</v>
      </c>
      <c r="J59" s="18">
        <f t="shared" si="1"/>
        <v>2.1247010510125608</v>
      </c>
      <c r="K59" s="34">
        <f t="shared" si="2"/>
        <v>1.0072279928223531</v>
      </c>
      <c r="L59" s="7" t="s">
        <v>63</v>
      </c>
      <c r="M59" s="36">
        <v>20.328120994616764</v>
      </c>
      <c r="N59" s="7" t="s">
        <v>63</v>
      </c>
      <c r="O59" s="36">
        <v>22.478851576518839</v>
      </c>
      <c r="P59" s="7" t="s">
        <v>63</v>
      </c>
      <c r="Q59" s="36">
        <f t="shared" si="3"/>
        <v>10.656241989233528</v>
      </c>
      <c r="R59" s="3" t="s">
        <v>43</v>
      </c>
      <c r="S59" s="36">
        <v>74.556062912227304</v>
      </c>
    </row>
    <row r="60" spans="1:19" x14ac:dyDescent="0.25">
      <c r="A60" s="5" t="s">
        <v>64</v>
      </c>
      <c r="B60" s="15">
        <v>307.8</v>
      </c>
      <c r="C60" s="20">
        <v>17.484000000000002</v>
      </c>
      <c r="D60" s="21">
        <v>14.788</v>
      </c>
      <c r="E60" s="21">
        <v>8.36</v>
      </c>
      <c r="F60" s="22">
        <v>1320.7413600000002</v>
      </c>
      <c r="G60" s="22">
        <v>1244.1144400000001</v>
      </c>
      <c r="H60" s="22">
        <v>703.32679999999993</v>
      </c>
      <c r="I60" s="18">
        <f t="shared" si="0"/>
        <v>4.2909076023391819</v>
      </c>
      <c r="J60" s="18">
        <f t="shared" si="1"/>
        <v>4.0419572449642622</v>
      </c>
      <c r="K60" s="34">
        <f t="shared" si="2"/>
        <v>2.2850123456790121</v>
      </c>
      <c r="L60" s="7" t="s">
        <v>64</v>
      </c>
      <c r="M60" s="36">
        <v>56.803118908382061</v>
      </c>
      <c r="N60" s="7" t="s">
        <v>64</v>
      </c>
      <c r="O60" s="36">
        <v>48.044184535412604</v>
      </c>
      <c r="P60" s="7" t="s">
        <v>64</v>
      </c>
      <c r="Q60" s="36">
        <f t="shared" si="3"/>
        <v>27.160493827160494</v>
      </c>
      <c r="R60" s="7" t="s">
        <v>73</v>
      </c>
      <c r="S60" s="36">
        <v>75.927601809954751</v>
      </c>
    </row>
    <row r="61" spans="1:19" ht="30" x14ac:dyDescent="0.25">
      <c r="A61" s="5" t="s">
        <v>65</v>
      </c>
      <c r="B61" s="15">
        <v>727</v>
      </c>
      <c r="C61" s="20">
        <v>24.638999999999999</v>
      </c>
      <c r="D61" s="21">
        <v>23.527000000000001</v>
      </c>
      <c r="E61" s="21">
        <v>13.372</v>
      </c>
      <c r="F61" s="22">
        <v>1861.2300600000001</v>
      </c>
      <c r="G61" s="22">
        <v>1979.3265099999999</v>
      </c>
      <c r="H61" s="22">
        <v>1124.9863599999999</v>
      </c>
      <c r="I61" s="18">
        <f t="shared" si="0"/>
        <v>2.5601513892709766</v>
      </c>
      <c r="J61" s="18">
        <f t="shared" si="1"/>
        <v>2.7225949243466299</v>
      </c>
      <c r="K61" s="34">
        <f t="shared" si="2"/>
        <v>1.5474365337001375</v>
      </c>
      <c r="L61" s="7" t="s">
        <v>65</v>
      </c>
      <c r="M61" s="36">
        <v>33.891334250343881</v>
      </c>
      <c r="N61" s="7" t="s">
        <v>65</v>
      </c>
      <c r="O61" s="36">
        <v>32.36176066024759</v>
      </c>
      <c r="P61" s="7" t="s">
        <v>65</v>
      </c>
      <c r="Q61" s="36">
        <f t="shared" si="3"/>
        <v>18.393397524071528</v>
      </c>
      <c r="R61" s="3" t="s">
        <v>30</v>
      </c>
      <c r="S61" s="36">
        <v>76.140350877192986</v>
      </c>
    </row>
    <row r="62" spans="1:19" x14ac:dyDescent="0.25">
      <c r="A62" s="5" t="s">
        <v>66</v>
      </c>
      <c r="B62" s="15">
        <v>136</v>
      </c>
      <c r="C62" s="20">
        <v>4.0010000000000003</v>
      </c>
      <c r="D62" s="21">
        <v>3.7090000000000001</v>
      </c>
      <c r="E62" s="21">
        <v>1.6319999999999999</v>
      </c>
      <c r="F62" s="22">
        <v>302.23554000000007</v>
      </c>
      <c r="G62" s="22">
        <v>312.03816999999998</v>
      </c>
      <c r="H62" s="22">
        <v>137.30015999999998</v>
      </c>
      <c r="I62" s="18">
        <f t="shared" si="0"/>
        <v>2.2223201470588241</v>
      </c>
      <c r="J62" s="18">
        <f t="shared" si="1"/>
        <v>2.2943983088235291</v>
      </c>
      <c r="K62" s="34">
        <f t="shared" si="2"/>
        <v>1.0095599999999998</v>
      </c>
      <c r="L62" s="7" t="s">
        <v>66</v>
      </c>
      <c r="M62" s="36">
        <v>29.419117647058826</v>
      </c>
      <c r="N62" s="7" t="s">
        <v>66</v>
      </c>
      <c r="O62" s="36">
        <v>27.272058823529413</v>
      </c>
      <c r="P62" s="7" t="s">
        <v>66</v>
      </c>
      <c r="Q62" s="36">
        <f t="shared" si="3"/>
        <v>12</v>
      </c>
      <c r="R62" s="7" t="s">
        <v>79</v>
      </c>
      <c r="S62" s="36">
        <v>77.08638360175695</v>
      </c>
    </row>
    <row r="63" spans="1:19" ht="30" x14ac:dyDescent="0.25">
      <c r="A63" s="5" t="s">
        <v>67</v>
      </c>
      <c r="B63" s="15">
        <v>1319</v>
      </c>
      <c r="C63" s="20">
        <v>37.868000000000002</v>
      </c>
      <c r="D63" s="21">
        <v>32.024999999999999</v>
      </c>
      <c r="E63" s="21">
        <v>19.46</v>
      </c>
      <c r="F63" s="22">
        <v>2860.5487200000002</v>
      </c>
      <c r="G63" s="22">
        <v>2694.2632499999995</v>
      </c>
      <c r="H63" s="22">
        <v>1637.1697999999999</v>
      </c>
      <c r="I63" s="18">
        <f t="shared" si="0"/>
        <v>2.168725337376801</v>
      </c>
      <c r="J63" s="18">
        <f t="shared" si="1"/>
        <v>2.042655989385898</v>
      </c>
      <c r="K63" s="34">
        <f t="shared" si="2"/>
        <v>1.2412204700530705</v>
      </c>
      <c r="L63" s="7" t="s">
        <v>67</v>
      </c>
      <c r="M63" s="36">
        <v>28.709628506444275</v>
      </c>
      <c r="N63" s="7" t="s">
        <v>67</v>
      </c>
      <c r="O63" s="36">
        <v>24.27975739196361</v>
      </c>
      <c r="P63" s="7" t="s">
        <v>67</v>
      </c>
      <c r="Q63" s="36">
        <f t="shared" si="3"/>
        <v>14.753601213040183</v>
      </c>
      <c r="R63" s="3" t="s">
        <v>32</v>
      </c>
      <c r="S63" s="36">
        <v>77.710320901994791</v>
      </c>
    </row>
    <row r="64" spans="1:19" x14ac:dyDescent="0.25">
      <c r="A64" s="5" t="s">
        <v>68</v>
      </c>
      <c r="B64" s="15">
        <v>96.1</v>
      </c>
      <c r="C64" s="30">
        <v>0.98535771487523305</v>
      </c>
      <c r="D64" s="31">
        <v>0.83537471145786524</v>
      </c>
      <c r="E64" s="21">
        <v>0.48128890321748696</v>
      </c>
      <c r="F64" s="22">
        <v>74.43392178167511</v>
      </c>
      <c r="G64" s="22">
        <v>70.280074474950197</v>
      </c>
      <c r="H64" s="22">
        <v>40.490835427687173</v>
      </c>
      <c r="I64" s="18">
        <f t="shared" si="0"/>
        <v>0.77454653258767026</v>
      </c>
      <c r="J64" s="18">
        <f t="shared" si="1"/>
        <v>0.73132231503590217</v>
      </c>
      <c r="K64" s="34">
        <f t="shared" si="2"/>
        <v>0.42134063920590192</v>
      </c>
      <c r="L64" s="7" t="s">
        <v>68</v>
      </c>
      <c r="M64" s="36">
        <v>10.253462173519594</v>
      </c>
      <c r="N64" s="7" t="s">
        <v>68</v>
      </c>
      <c r="O64" s="36">
        <v>8.6927649475324174</v>
      </c>
      <c r="P64" s="7" t="s">
        <v>68</v>
      </c>
      <c r="Q64" s="36">
        <f t="shared" si="3"/>
        <v>5.0082091906086053</v>
      </c>
      <c r="R64" s="3" t="s">
        <v>21</v>
      </c>
      <c r="S64" s="36">
        <v>77.948502658830108</v>
      </c>
    </row>
    <row r="65" spans="1:19" x14ac:dyDescent="0.25">
      <c r="A65" s="5" t="s">
        <v>69</v>
      </c>
      <c r="B65" s="15">
        <v>302.5</v>
      </c>
      <c r="C65" s="20">
        <v>7.407</v>
      </c>
      <c r="D65" s="21">
        <v>3.4380000000000002</v>
      </c>
      <c r="E65" s="21">
        <v>1.819</v>
      </c>
      <c r="F65" s="22">
        <v>559.52478000000008</v>
      </c>
      <c r="G65" s="22">
        <v>289.23894000000001</v>
      </c>
      <c r="H65" s="22">
        <v>153.03246999999999</v>
      </c>
      <c r="I65" s="18">
        <f t="shared" si="0"/>
        <v>1.8496686942148763</v>
      </c>
      <c r="J65" s="18">
        <f t="shared" si="1"/>
        <v>0.95616178512396699</v>
      </c>
      <c r="K65" s="34">
        <f t="shared" si="2"/>
        <v>0.50589246280991729</v>
      </c>
      <c r="L65" s="7" t="s">
        <v>69</v>
      </c>
      <c r="M65" s="36">
        <v>24.48595041322314</v>
      </c>
      <c r="N65" s="7" t="s">
        <v>69</v>
      </c>
      <c r="O65" s="36">
        <v>11.365289256198347</v>
      </c>
      <c r="P65" s="7" t="s">
        <v>69</v>
      </c>
      <c r="Q65" s="36">
        <f t="shared" si="3"/>
        <v>6.0132231404958674</v>
      </c>
      <c r="R65" s="7" t="s">
        <v>11</v>
      </c>
      <c r="S65" s="36">
        <v>78.80416895227647</v>
      </c>
    </row>
    <row r="66" spans="1:19" x14ac:dyDescent="0.25">
      <c r="A66" s="23" t="s">
        <v>70</v>
      </c>
      <c r="B66" s="15">
        <v>998.3</v>
      </c>
      <c r="C66" s="20">
        <v>34.5</v>
      </c>
      <c r="D66" s="31">
        <v>32.517351064373436</v>
      </c>
      <c r="E66" s="21">
        <v>22.827000000000002</v>
      </c>
      <c r="F66" s="22">
        <v>1798.83</v>
      </c>
      <c r="G66" s="22">
        <v>1769.5942449232025</v>
      </c>
      <c r="H66" s="22">
        <v>1242.2453400000002</v>
      </c>
      <c r="I66" s="18">
        <f t="shared" si="0"/>
        <v>1.8018932184714014</v>
      </c>
      <c r="J66" s="18">
        <f t="shared" si="1"/>
        <v>1.7726076779757614</v>
      </c>
      <c r="K66" s="34">
        <f t="shared" si="2"/>
        <v>1.2443607532805772</v>
      </c>
      <c r="L66" s="7" t="s">
        <v>70</v>
      </c>
      <c r="M66" s="36">
        <v>34.558749874787139</v>
      </c>
      <c r="N66" s="7" t="s">
        <v>70</v>
      </c>
      <c r="O66" s="36">
        <v>32.572724696357248</v>
      </c>
      <c r="P66" s="7" t="s">
        <v>70</v>
      </c>
      <c r="Q66" s="36">
        <f t="shared" si="3"/>
        <v>22.865871982370031</v>
      </c>
      <c r="R66" s="3" t="s">
        <v>16</v>
      </c>
      <c r="S66" s="36">
        <v>81.929660753190163</v>
      </c>
    </row>
    <row r="67" spans="1:19" x14ac:dyDescent="0.25">
      <c r="A67" s="5" t="s">
        <v>71</v>
      </c>
      <c r="B67" s="15">
        <v>72</v>
      </c>
      <c r="C67" s="20">
        <v>3.78</v>
      </c>
      <c r="D67" s="21">
        <v>3.8410000000000002</v>
      </c>
      <c r="E67" s="21">
        <v>3.1190000000000002</v>
      </c>
      <c r="F67" s="22">
        <v>197.08920000000001</v>
      </c>
      <c r="G67" s="22">
        <v>209.02722000000003</v>
      </c>
      <c r="H67" s="22">
        <v>169.73598000000001</v>
      </c>
      <c r="I67" s="18">
        <f t="shared" si="0"/>
        <v>2.7373500000000002</v>
      </c>
      <c r="J67" s="18">
        <f t="shared" si="1"/>
        <v>2.9031558333333338</v>
      </c>
      <c r="K67" s="34">
        <f t="shared" si="2"/>
        <v>2.3574441666666668</v>
      </c>
      <c r="L67" s="7" t="s">
        <v>71</v>
      </c>
      <c r="M67" s="36">
        <v>52.5</v>
      </c>
      <c r="N67" s="7" t="s">
        <v>71</v>
      </c>
      <c r="O67" s="36">
        <v>53.347222222222221</v>
      </c>
      <c r="P67" s="7" t="s">
        <v>71</v>
      </c>
      <c r="Q67" s="36">
        <f t="shared" si="3"/>
        <v>43.319444444444443</v>
      </c>
      <c r="R67" s="3" t="s">
        <v>18</v>
      </c>
      <c r="S67" s="36">
        <v>82.222432560340735</v>
      </c>
    </row>
    <row r="68" spans="1:19" x14ac:dyDescent="0.25">
      <c r="A68" s="5" t="s">
        <v>72</v>
      </c>
      <c r="B68" s="15">
        <v>2641</v>
      </c>
      <c r="C68" s="20">
        <v>41.03</v>
      </c>
      <c r="D68" s="21">
        <v>45.48</v>
      </c>
      <c r="E68" s="21">
        <v>0</v>
      </c>
      <c r="F68" s="22">
        <v>2139.3042</v>
      </c>
      <c r="G68" s="22">
        <v>2475.0216</v>
      </c>
      <c r="H68" s="22">
        <v>0</v>
      </c>
      <c r="I68" s="18">
        <f t="shared" si="0"/>
        <v>0.81003566830745932</v>
      </c>
      <c r="J68" s="18">
        <f t="shared" si="1"/>
        <v>0.9371531995456267</v>
      </c>
      <c r="K68" s="34">
        <f t="shared" si="2"/>
        <v>0</v>
      </c>
      <c r="L68" s="7" t="s">
        <v>72</v>
      </c>
      <c r="M68" s="36">
        <v>15.535781900795154</v>
      </c>
      <c r="N68" s="7" t="s">
        <v>72</v>
      </c>
      <c r="O68" s="36">
        <v>17.220749716016659</v>
      </c>
      <c r="P68" s="7" t="s">
        <v>72</v>
      </c>
      <c r="Q68" s="36">
        <f t="shared" si="3"/>
        <v>0</v>
      </c>
      <c r="R68" s="3" t="s">
        <v>24</v>
      </c>
      <c r="S68" s="36">
        <v>83.449435503242853</v>
      </c>
    </row>
    <row r="69" spans="1:19" x14ac:dyDescent="0.25">
      <c r="A69" s="5" t="s">
        <v>73</v>
      </c>
      <c r="B69" s="15">
        <v>1768</v>
      </c>
      <c r="C69" s="20">
        <v>52.08</v>
      </c>
      <c r="D69" s="21">
        <v>49.95</v>
      </c>
      <c r="E69" s="21">
        <v>32.21</v>
      </c>
      <c r="F69" s="22">
        <v>2715.4512</v>
      </c>
      <c r="G69" s="22">
        <v>2718.2790000000005</v>
      </c>
      <c r="H69" s="22">
        <v>1752.8682000000001</v>
      </c>
      <c r="I69" s="18">
        <f t="shared" si="0"/>
        <v>1.5358886877828055</v>
      </c>
      <c r="J69" s="18">
        <f t="shared" si="1"/>
        <v>1.5374881221719459</v>
      </c>
      <c r="K69" s="34">
        <f t="shared" si="2"/>
        <v>0.99144128959276023</v>
      </c>
      <c r="L69" s="7" t="s">
        <v>73</v>
      </c>
      <c r="M69" s="36">
        <v>29.457013574660632</v>
      </c>
      <c r="N69" s="7" t="s">
        <v>73</v>
      </c>
      <c r="O69" s="36">
        <v>28.252262443438916</v>
      </c>
      <c r="P69" s="7" t="s">
        <v>73</v>
      </c>
      <c r="Q69" s="36">
        <f t="shared" si="3"/>
        <v>18.218325791855204</v>
      </c>
      <c r="R69" s="3" t="s">
        <v>48</v>
      </c>
      <c r="S69" s="36">
        <v>83.906218954897682</v>
      </c>
    </row>
    <row r="70" spans="1:19" x14ac:dyDescent="0.25">
      <c r="A70" s="5" t="s">
        <v>74</v>
      </c>
      <c r="B70" s="15">
        <v>702</v>
      </c>
      <c r="C70" s="20">
        <v>14.238</v>
      </c>
      <c r="D70" s="21">
        <v>13.573</v>
      </c>
      <c r="E70" s="21">
        <v>8.4890000000000008</v>
      </c>
      <c r="F70" s="22">
        <v>742.36932000000002</v>
      </c>
      <c r="G70" s="22">
        <v>738.64266000000009</v>
      </c>
      <c r="H70" s="22">
        <v>461.97138000000007</v>
      </c>
      <c r="I70" s="18">
        <f t="shared" ref="I70:I87" si="4">F70/B70</f>
        <v>1.0575061538461539</v>
      </c>
      <c r="J70" s="18">
        <f t="shared" ref="J70:J87" si="5">G70/B70</f>
        <v>1.0521975213675214</v>
      </c>
      <c r="K70" s="34">
        <f t="shared" ref="K70:K87" si="6">H70/B70</f>
        <v>0.65807888888888899</v>
      </c>
      <c r="L70" s="7" t="s">
        <v>74</v>
      </c>
      <c r="M70" s="36">
        <v>20.282051282051281</v>
      </c>
      <c r="N70" s="7" t="s">
        <v>74</v>
      </c>
      <c r="O70" s="36">
        <v>19.334757834757834</v>
      </c>
      <c r="P70" s="7" t="s">
        <v>74</v>
      </c>
      <c r="Q70" s="36">
        <f t="shared" ref="Q70:Q87" si="7">E70*1000/B70</f>
        <v>12.092592592592593</v>
      </c>
      <c r="R70" s="7" t="s">
        <v>65</v>
      </c>
      <c r="S70" s="36">
        <v>84.646492434663003</v>
      </c>
    </row>
    <row r="71" spans="1:19" x14ac:dyDescent="0.25">
      <c r="A71" s="5" t="s">
        <v>75</v>
      </c>
      <c r="B71" s="15">
        <v>1200</v>
      </c>
      <c r="C71" s="20">
        <v>23.733000000000001</v>
      </c>
      <c r="D71" s="21">
        <v>23.527000000000001</v>
      </c>
      <c r="E71" s="21">
        <v>19.931000000000001</v>
      </c>
      <c r="F71" s="22">
        <v>1237.4386200000001</v>
      </c>
      <c r="G71" s="22">
        <v>1280.33934</v>
      </c>
      <c r="H71" s="22">
        <v>1084.6450200000002</v>
      </c>
      <c r="I71" s="18">
        <f t="shared" si="4"/>
        <v>1.03119885</v>
      </c>
      <c r="J71" s="18">
        <f t="shared" si="5"/>
        <v>1.0669494500000001</v>
      </c>
      <c r="K71" s="34">
        <f t="shared" si="6"/>
        <v>0.90387085000000011</v>
      </c>
      <c r="L71" s="7" t="s">
        <v>75</v>
      </c>
      <c r="M71" s="36">
        <v>19.7775</v>
      </c>
      <c r="N71" s="7" t="s">
        <v>75</v>
      </c>
      <c r="O71" s="36">
        <v>19.605833333333333</v>
      </c>
      <c r="P71" s="7" t="s">
        <v>75</v>
      </c>
      <c r="Q71" s="36">
        <f t="shared" si="7"/>
        <v>16.609166666666667</v>
      </c>
      <c r="R71" s="7" t="s">
        <v>70</v>
      </c>
      <c r="S71" s="36">
        <v>89.997346553514433</v>
      </c>
    </row>
    <row r="72" spans="1:19" ht="30" x14ac:dyDescent="0.25">
      <c r="A72" s="5" t="s">
        <v>76</v>
      </c>
      <c r="B72" s="15">
        <v>732.7</v>
      </c>
      <c r="C72" s="20">
        <v>9.3529999999999998</v>
      </c>
      <c r="D72" s="21">
        <v>8.4429999999999996</v>
      </c>
      <c r="E72" s="21">
        <v>4.7869999999999999</v>
      </c>
      <c r="F72" s="22">
        <v>796.40795000000003</v>
      </c>
      <c r="G72" s="22">
        <v>798.03235999999993</v>
      </c>
      <c r="H72" s="22">
        <v>452.46723999999995</v>
      </c>
      <c r="I72" s="18">
        <f t="shared" si="4"/>
        <v>1.0869495700832537</v>
      </c>
      <c r="J72" s="18">
        <f t="shared" si="5"/>
        <v>1.0891665893271461</v>
      </c>
      <c r="K72" s="34">
        <f t="shared" si="6"/>
        <v>0.61753410672853815</v>
      </c>
      <c r="L72" s="7" t="s">
        <v>76</v>
      </c>
      <c r="M72" s="36">
        <v>12.765115326873207</v>
      </c>
      <c r="N72" s="7" t="s">
        <v>76</v>
      </c>
      <c r="O72" s="36">
        <v>11.523133615395114</v>
      </c>
      <c r="P72" s="7" t="s">
        <v>76</v>
      </c>
      <c r="Q72" s="36">
        <f t="shared" si="7"/>
        <v>6.5333697284018015</v>
      </c>
      <c r="R72" s="3" t="s">
        <v>23</v>
      </c>
      <c r="S72" s="36">
        <v>90.254668930390494</v>
      </c>
    </row>
    <row r="73" spans="1:19" x14ac:dyDescent="0.25">
      <c r="A73" s="5" t="s">
        <v>77</v>
      </c>
      <c r="B73" s="15">
        <v>1035.9000000000001</v>
      </c>
      <c r="C73" s="20">
        <v>31.29</v>
      </c>
      <c r="D73" s="21">
        <v>28.939</v>
      </c>
      <c r="E73" s="21">
        <v>16.305</v>
      </c>
      <c r="F73" s="22">
        <v>2664.3434999999999</v>
      </c>
      <c r="G73" s="22">
        <v>2735.3142800000001</v>
      </c>
      <c r="H73" s="22">
        <v>1541.1486</v>
      </c>
      <c r="I73" s="18">
        <f t="shared" si="4"/>
        <v>2.5720083984940629</v>
      </c>
      <c r="J73" s="18">
        <f t="shared" si="5"/>
        <v>2.6405196254464713</v>
      </c>
      <c r="K73" s="34">
        <f t="shared" si="6"/>
        <v>1.4877387778743121</v>
      </c>
      <c r="L73" s="7" t="s">
        <v>77</v>
      </c>
      <c r="M73" s="36">
        <v>30.205618302924989</v>
      </c>
      <c r="N73" s="7" t="s">
        <v>77</v>
      </c>
      <c r="O73" s="36">
        <v>27.936094217588568</v>
      </c>
      <c r="P73" s="7" t="s">
        <v>77</v>
      </c>
      <c r="Q73" s="36">
        <f t="shared" si="7"/>
        <v>15.739936287286417</v>
      </c>
      <c r="R73" s="7" t="s">
        <v>85</v>
      </c>
      <c r="S73" s="36">
        <v>91.47505887390281</v>
      </c>
    </row>
    <row r="74" spans="1:19" x14ac:dyDescent="0.25">
      <c r="A74" s="5" t="s">
        <v>78</v>
      </c>
      <c r="B74" s="15">
        <v>2119.1</v>
      </c>
      <c r="C74" s="20">
        <v>35.5</v>
      </c>
      <c r="D74" s="21">
        <v>31.36</v>
      </c>
      <c r="E74" s="21">
        <v>18.09</v>
      </c>
      <c r="F74" s="22">
        <v>3022.8250000000003</v>
      </c>
      <c r="G74" s="22">
        <v>2964.1471999999999</v>
      </c>
      <c r="H74" s="22">
        <v>1709.8668</v>
      </c>
      <c r="I74" s="18">
        <f t="shared" si="4"/>
        <v>1.4264664244254639</v>
      </c>
      <c r="J74" s="18">
        <f t="shared" si="5"/>
        <v>1.398776461705441</v>
      </c>
      <c r="K74" s="34">
        <f t="shared" si="6"/>
        <v>0.80688348827332357</v>
      </c>
      <c r="L74" s="7" t="s">
        <v>78</v>
      </c>
      <c r="M74" s="36">
        <v>16.752394884620831</v>
      </c>
      <c r="N74" s="7" t="s">
        <v>78</v>
      </c>
      <c r="O74" s="36">
        <v>14.798735312160824</v>
      </c>
      <c r="P74" s="7" t="s">
        <v>78</v>
      </c>
      <c r="Q74" s="36">
        <f t="shared" si="7"/>
        <v>8.5366429144448119</v>
      </c>
      <c r="R74" s="7" t="s">
        <v>54</v>
      </c>
      <c r="S74" s="36">
        <v>95.122486288848265</v>
      </c>
    </row>
    <row r="75" spans="1:19" x14ac:dyDescent="0.25">
      <c r="A75" s="5" t="s">
        <v>79</v>
      </c>
      <c r="B75" s="15">
        <v>341.5</v>
      </c>
      <c r="C75" s="20">
        <v>11.15</v>
      </c>
      <c r="D75" s="21">
        <v>9.8379999999999992</v>
      </c>
      <c r="E75" s="21">
        <v>5.3369999999999997</v>
      </c>
      <c r="F75" s="22">
        <v>949.42250000000013</v>
      </c>
      <c r="G75" s="22">
        <v>929.88775999999984</v>
      </c>
      <c r="H75" s="22">
        <v>504.45323999999994</v>
      </c>
      <c r="I75" s="18">
        <f t="shared" si="4"/>
        <v>2.7801537335285507</v>
      </c>
      <c r="J75" s="18">
        <f t="shared" si="5"/>
        <v>2.7229509809663246</v>
      </c>
      <c r="K75" s="34">
        <f t="shared" si="6"/>
        <v>1.4771690775988284</v>
      </c>
      <c r="L75" s="7" t="s">
        <v>79</v>
      </c>
      <c r="M75" s="36">
        <v>32.650073206442165</v>
      </c>
      <c r="N75" s="7" t="s">
        <v>79</v>
      </c>
      <c r="O75" s="36">
        <v>28.808199121522694</v>
      </c>
      <c r="P75" s="7" t="s">
        <v>79</v>
      </c>
      <c r="Q75" s="36">
        <f t="shared" si="7"/>
        <v>15.628111273792094</v>
      </c>
      <c r="R75" s="3" t="s">
        <v>42</v>
      </c>
      <c r="S75" s="36">
        <v>95.248626303523125</v>
      </c>
    </row>
    <row r="76" spans="1:19" x14ac:dyDescent="0.25">
      <c r="A76" s="5" t="s">
        <v>80</v>
      </c>
      <c r="B76" s="15">
        <v>6103</v>
      </c>
      <c r="C76" s="20">
        <v>103.7</v>
      </c>
      <c r="D76" s="21">
        <v>99.17</v>
      </c>
      <c r="E76" s="21">
        <v>30.95</v>
      </c>
      <c r="F76" s="22">
        <v>9431.5150000000012</v>
      </c>
      <c r="G76" s="22">
        <v>9242.6440000000002</v>
      </c>
      <c r="H76" s="22">
        <v>2884.54</v>
      </c>
      <c r="I76" s="18">
        <f t="shared" si="4"/>
        <v>1.545389972144847</v>
      </c>
      <c r="J76" s="18">
        <f t="shared" si="5"/>
        <v>1.5144427330820909</v>
      </c>
      <c r="K76" s="34">
        <f t="shared" si="6"/>
        <v>0.47264296247747006</v>
      </c>
      <c r="L76" s="7" t="s">
        <v>80</v>
      </c>
      <c r="M76" s="36">
        <v>16.991643454038996</v>
      </c>
      <c r="N76" s="7" t="s">
        <v>80</v>
      </c>
      <c r="O76" s="36">
        <v>16.249385548091102</v>
      </c>
      <c r="P76" s="7" t="s">
        <v>80</v>
      </c>
      <c r="Q76" s="36">
        <f t="shared" si="7"/>
        <v>5.0712764214320822</v>
      </c>
      <c r="R76" s="3" t="s">
        <v>51</v>
      </c>
      <c r="S76" s="36">
        <v>95.573103613304625</v>
      </c>
    </row>
    <row r="77" spans="1:19" x14ac:dyDescent="0.25">
      <c r="A77" s="5" t="s">
        <v>81</v>
      </c>
      <c r="B77" s="15">
        <v>4523.5</v>
      </c>
      <c r="C77" s="20">
        <v>46.33</v>
      </c>
      <c r="D77" s="21">
        <v>46.43</v>
      </c>
      <c r="E77" s="21">
        <v>15.37</v>
      </c>
      <c r="F77" s="22">
        <v>4213.7134999999998</v>
      </c>
      <c r="G77" s="22">
        <v>4327.2759999999998</v>
      </c>
      <c r="H77" s="22">
        <v>1432.4839999999999</v>
      </c>
      <c r="I77" s="18">
        <f t="shared" si="4"/>
        <v>0.93151619321321977</v>
      </c>
      <c r="J77" s="18">
        <f t="shared" si="5"/>
        <v>0.95662120039792198</v>
      </c>
      <c r="K77" s="34">
        <f t="shared" si="6"/>
        <v>0.31667602520172433</v>
      </c>
      <c r="L77" s="7" t="s">
        <v>81</v>
      </c>
      <c r="M77" s="36">
        <v>10.242069194208025</v>
      </c>
      <c r="N77" s="7" t="s">
        <v>81</v>
      </c>
      <c r="O77" s="36">
        <v>10.264175969934785</v>
      </c>
      <c r="P77" s="7" t="s">
        <v>81</v>
      </c>
      <c r="Q77" s="36">
        <f t="shared" si="7"/>
        <v>3.3978114292030508</v>
      </c>
      <c r="R77" s="7" t="s">
        <v>86</v>
      </c>
      <c r="S77" s="36">
        <v>95.998850244323094</v>
      </c>
    </row>
    <row r="78" spans="1:19" ht="30" x14ac:dyDescent="0.25">
      <c r="A78" s="5" t="s">
        <v>82</v>
      </c>
      <c r="B78" s="15">
        <v>899.3</v>
      </c>
      <c r="C78" s="20">
        <v>13.08</v>
      </c>
      <c r="D78" s="21">
        <v>12.87</v>
      </c>
      <c r="E78" s="21">
        <v>8</v>
      </c>
      <c r="F78" s="22">
        <v>1113.7620000000002</v>
      </c>
      <c r="G78" s="22">
        <v>1216.4723999999999</v>
      </c>
      <c r="H78" s="22">
        <v>756.16</v>
      </c>
      <c r="I78" s="18">
        <f t="shared" si="4"/>
        <v>1.2384765929055934</v>
      </c>
      <c r="J78" s="18">
        <f t="shared" si="5"/>
        <v>1.3526880907372401</v>
      </c>
      <c r="K78" s="34">
        <f t="shared" si="6"/>
        <v>0.84083175803402643</v>
      </c>
      <c r="L78" s="7" t="s">
        <v>82</v>
      </c>
      <c r="M78" s="36">
        <v>14.54464583564995</v>
      </c>
      <c r="N78" s="7" t="s">
        <v>82</v>
      </c>
      <c r="O78" s="36">
        <v>14.311130879573001</v>
      </c>
      <c r="P78" s="7" t="s">
        <v>82</v>
      </c>
      <c r="Q78" s="36">
        <f t="shared" si="7"/>
        <v>8.8958078505504279</v>
      </c>
      <c r="R78" s="3" t="s">
        <v>15</v>
      </c>
      <c r="S78" s="36">
        <v>99.585889570552141</v>
      </c>
    </row>
    <row r="79" spans="1:19" x14ac:dyDescent="0.25">
      <c r="A79" s="5" t="s">
        <v>83</v>
      </c>
      <c r="B79" s="15">
        <v>103.7</v>
      </c>
      <c r="C79" s="20">
        <v>5.62</v>
      </c>
      <c r="D79" s="21">
        <v>4.633</v>
      </c>
      <c r="E79" s="21">
        <v>1.6759999999999999</v>
      </c>
      <c r="F79" s="22">
        <v>478.54300000000006</v>
      </c>
      <c r="G79" s="22">
        <v>437.91116</v>
      </c>
      <c r="H79" s="22">
        <v>158.41551999999999</v>
      </c>
      <c r="I79" s="18">
        <f t="shared" si="4"/>
        <v>4.6146865959498555</v>
      </c>
      <c r="J79" s="18">
        <f t="shared" si="5"/>
        <v>4.2228655737704912</v>
      </c>
      <c r="K79" s="34">
        <f t="shared" si="6"/>
        <v>1.5276327868852457</v>
      </c>
      <c r="L79" s="7" t="s">
        <v>83</v>
      </c>
      <c r="M79" s="36">
        <v>54.194792671166823</v>
      </c>
      <c r="N79" s="7" t="s">
        <v>83</v>
      </c>
      <c r="O79" s="36">
        <v>44.676952748312438</v>
      </c>
      <c r="P79" s="7" t="s">
        <v>83</v>
      </c>
      <c r="Q79" s="36">
        <f t="shared" si="7"/>
        <v>16.162005785920925</v>
      </c>
      <c r="R79" s="7" t="s">
        <v>59</v>
      </c>
      <c r="S79" s="36">
        <v>99.7112687675301</v>
      </c>
    </row>
    <row r="80" spans="1:19" x14ac:dyDescent="0.25">
      <c r="A80" s="5" t="s">
        <v>84</v>
      </c>
      <c r="B80" s="15">
        <v>1020.4</v>
      </c>
      <c r="C80" s="20">
        <v>27.85</v>
      </c>
      <c r="D80" s="21">
        <v>22.853000000000002</v>
      </c>
      <c r="E80" s="21">
        <v>16.227</v>
      </c>
      <c r="F80" s="22">
        <v>2461.94</v>
      </c>
      <c r="G80" s="22">
        <v>2020.21</v>
      </c>
      <c r="H80" s="22">
        <v>1434.47</v>
      </c>
      <c r="I80" s="18">
        <f t="shared" si="4"/>
        <v>2.4127205017640141</v>
      </c>
      <c r="J80" s="18">
        <f t="shared" si="5"/>
        <v>1.9798216385731087</v>
      </c>
      <c r="K80" s="34">
        <f t="shared" si="6"/>
        <v>1.4057918463347707</v>
      </c>
      <c r="L80" s="7" t="s">
        <v>84</v>
      </c>
      <c r="M80" s="36">
        <v>27.293218345746766</v>
      </c>
      <c r="N80" s="7" t="s">
        <v>84</v>
      </c>
      <c r="O80" s="36">
        <v>22.396119168953351</v>
      </c>
      <c r="P80" s="7" t="s">
        <v>84</v>
      </c>
      <c r="Q80" s="36">
        <f t="shared" si="7"/>
        <v>15.902587220697766</v>
      </c>
      <c r="R80" s="7" t="s">
        <v>62</v>
      </c>
      <c r="S80" s="36">
        <v>112.36580086580086</v>
      </c>
    </row>
    <row r="81" spans="1:19" x14ac:dyDescent="0.25">
      <c r="A81" s="5" t="s">
        <v>85</v>
      </c>
      <c r="B81" s="15">
        <v>934.2</v>
      </c>
      <c r="C81" s="20">
        <v>38.679000000000002</v>
      </c>
      <c r="D81" s="21">
        <v>31.001000000000001</v>
      </c>
      <c r="E81" s="21">
        <v>15.776</v>
      </c>
      <c r="F81" s="22">
        <v>3419.2236000000003</v>
      </c>
      <c r="G81" s="22">
        <v>2740.4884000000002</v>
      </c>
      <c r="H81" s="22">
        <v>1394.5984000000001</v>
      </c>
      <c r="I81" s="18">
        <f t="shared" si="4"/>
        <v>3.6600552344251769</v>
      </c>
      <c r="J81" s="18">
        <f t="shared" si="5"/>
        <v>2.9335135945193751</v>
      </c>
      <c r="K81" s="34">
        <f t="shared" si="6"/>
        <v>1.4928263755084565</v>
      </c>
      <c r="L81" s="7" t="s">
        <v>85</v>
      </c>
      <c r="M81" s="36">
        <v>41.403339755940912</v>
      </c>
      <c r="N81" s="7" t="s">
        <v>85</v>
      </c>
      <c r="O81" s="36">
        <v>33.184542924427319</v>
      </c>
      <c r="P81" s="7" t="s">
        <v>85</v>
      </c>
      <c r="Q81" s="36">
        <f t="shared" si="7"/>
        <v>16.887176193534575</v>
      </c>
      <c r="R81" s="7" t="s">
        <v>83</v>
      </c>
      <c r="S81" s="36">
        <v>115.03375120540018</v>
      </c>
    </row>
    <row r="82" spans="1:19" x14ac:dyDescent="0.25">
      <c r="A82" s="5" t="s">
        <v>86</v>
      </c>
      <c r="B82" s="15">
        <v>695.8</v>
      </c>
      <c r="C82" s="20">
        <v>26.646999999999998</v>
      </c>
      <c r="D82" s="21">
        <v>26.373999999999999</v>
      </c>
      <c r="E82" s="21">
        <v>13.775</v>
      </c>
      <c r="F82" s="22">
        <v>2355.5947999999999</v>
      </c>
      <c r="G82" s="22">
        <v>2331.4616000000001</v>
      </c>
      <c r="H82" s="22">
        <v>1217.71</v>
      </c>
      <c r="I82" s="18">
        <f t="shared" si="4"/>
        <v>3.3854481172750792</v>
      </c>
      <c r="J82" s="18">
        <f t="shared" si="5"/>
        <v>3.3507640126473128</v>
      </c>
      <c r="K82" s="34">
        <f t="shared" si="6"/>
        <v>1.750086231675769</v>
      </c>
      <c r="L82" s="7" t="s">
        <v>86</v>
      </c>
      <c r="M82" s="36">
        <v>38.296924403564248</v>
      </c>
      <c r="N82" s="7" t="s">
        <v>86</v>
      </c>
      <c r="O82" s="36">
        <v>37.904570278815754</v>
      </c>
      <c r="P82" s="7" t="s">
        <v>86</v>
      </c>
      <c r="Q82" s="36">
        <f t="shared" si="7"/>
        <v>19.797355561943089</v>
      </c>
      <c r="R82" s="3" t="s">
        <v>40</v>
      </c>
      <c r="S82" s="36">
        <v>115.66475430281866</v>
      </c>
    </row>
    <row r="83" spans="1:19" x14ac:dyDescent="0.25">
      <c r="A83" s="5" t="s">
        <v>87</v>
      </c>
      <c r="B83" s="15">
        <v>2087.1</v>
      </c>
      <c r="C83" s="20">
        <v>13.571</v>
      </c>
      <c r="D83" s="21">
        <v>11.468</v>
      </c>
      <c r="E83" s="21">
        <v>5.3840000000000003</v>
      </c>
      <c r="F83" s="22">
        <v>1199.6764000000001</v>
      </c>
      <c r="G83" s="22">
        <v>1013.7712</v>
      </c>
      <c r="H83" s="22">
        <v>475.94560000000007</v>
      </c>
      <c r="I83" s="18">
        <f t="shared" si="4"/>
        <v>0.57480542379378086</v>
      </c>
      <c r="J83" s="18">
        <f t="shared" si="5"/>
        <v>0.48573197259355089</v>
      </c>
      <c r="K83" s="34">
        <f t="shared" si="6"/>
        <v>0.22804158880743619</v>
      </c>
      <c r="L83" s="7" t="s">
        <v>87</v>
      </c>
      <c r="M83" s="36">
        <v>6.5023237985721813</v>
      </c>
      <c r="N83" s="7" t="s">
        <v>87</v>
      </c>
      <c r="O83" s="36">
        <v>5.4947055723252358</v>
      </c>
      <c r="P83" s="7" t="s">
        <v>87</v>
      </c>
      <c r="Q83" s="36">
        <f t="shared" si="7"/>
        <v>2.5796559819845721</v>
      </c>
      <c r="R83" s="7" t="s">
        <v>64</v>
      </c>
      <c r="S83" s="36">
        <v>132.00779727095517</v>
      </c>
    </row>
    <row r="84" spans="1:19" x14ac:dyDescent="0.25">
      <c r="A84" s="5" t="s">
        <v>88</v>
      </c>
      <c r="B84" s="15">
        <v>1163.0999999999999</v>
      </c>
      <c r="C84" s="20">
        <v>32.811999999999998</v>
      </c>
      <c r="D84" s="21">
        <v>33.066000000000003</v>
      </c>
      <c r="E84" s="21">
        <v>17.536000000000001</v>
      </c>
      <c r="F84" s="22">
        <v>2435.6347599999999</v>
      </c>
      <c r="G84" s="22">
        <v>2867.1528600000001</v>
      </c>
      <c r="H84" s="22">
        <v>1520.54656</v>
      </c>
      <c r="I84" s="18">
        <f t="shared" si="4"/>
        <v>2.0940888659616541</v>
      </c>
      <c r="J84" s="18">
        <f t="shared" si="5"/>
        <v>2.4650957441320611</v>
      </c>
      <c r="K84" s="34">
        <f t="shared" si="6"/>
        <v>1.3073222938698308</v>
      </c>
      <c r="L84" s="7" t="s">
        <v>88</v>
      </c>
      <c r="M84" s="36">
        <v>28.210815922964493</v>
      </c>
      <c r="N84" s="7" t="s">
        <v>88</v>
      </c>
      <c r="O84" s="36">
        <v>28.429197833376325</v>
      </c>
      <c r="P84" s="7" t="s">
        <v>88</v>
      </c>
      <c r="Q84" s="36">
        <f t="shared" si="7"/>
        <v>15.076949531424642</v>
      </c>
      <c r="R84" s="7" t="s">
        <v>90</v>
      </c>
      <c r="S84" s="36">
        <v>133.214501510574</v>
      </c>
    </row>
    <row r="85" spans="1:19" ht="30" x14ac:dyDescent="0.25">
      <c r="A85" s="5" t="s">
        <v>89</v>
      </c>
      <c r="B85" s="15">
        <v>2000.2</v>
      </c>
      <c r="C85" s="20">
        <v>43.59</v>
      </c>
      <c r="D85" s="21">
        <v>38.86</v>
      </c>
      <c r="E85" s="21">
        <v>21.66</v>
      </c>
      <c r="F85" s="22">
        <v>3711.6885000000007</v>
      </c>
      <c r="G85" s="22">
        <v>3673.0472</v>
      </c>
      <c r="H85" s="22">
        <v>2047.3031999999998</v>
      </c>
      <c r="I85" s="18">
        <f t="shared" si="4"/>
        <v>1.8556586841315872</v>
      </c>
      <c r="J85" s="18">
        <f t="shared" si="5"/>
        <v>1.8363399660033997</v>
      </c>
      <c r="K85" s="34">
        <f t="shared" si="6"/>
        <v>1.0235492450754924</v>
      </c>
      <c r="L85" s="7" t="s">
        <v>89</v>
      </c>
      <c r="M85" s="36">
        <v>21.792820717928208</v>
      </c>
      <c r="N85" s="7" t="s">
        <v>89</v>
      </c>
      <c r="O85" s="36">
        <v>19.428057194280573</v>
      </c>
      <c r="P85" s="7" t="s">
        <v>89</v>
      </c>
      <c r="Q85" s="36">
        <f t="shared" si="7"/>
        <v>10.82891710828917</v>
      </c>
      <c r="R85" s="3" t="s">
        <v>13</v>
      </c>
      <c r="S85" s="36">
        <v>140.03016591251884</v>
      </c>
    </row>
    <row r="86" spans="1:19" x14ac:dyDescent="0.25">
      <c r="A86" s="5" t="s">
        <v>90</v>
      </c>
      <c r="B86" s="15">
        <v>331</v>
      </c>
      <c r="C86" s="20">
        <v>16.565000000000001</v>
      </c>
      <c r="D86" s="21">
        <v>16.111999999999998</v>
      </c>
      <c r="E86" s="21">
        <v>11.417</v>
      </c>
      <c r="F86" s="22">
        <v>1410.5097500000002</v>
      </c>
      <c r="G86" s="22">
        <v>1522.9062399999998</v>
      </c>
      <c r="H86" s="22">
        <v>1079.1348399999999</v>
      </c>
      <c r="I86" s="18">
        <f t="shared" si="4"/>
        <v>4.2613587613293058</v>
      </c>
      <c r="J86" s="18">
        <f t="shared" si="5"/>
        <v>4.6009251963746216</v>
      </c>
      <c r="K86" s="34">
        <f t="shared" si="6"/>
        <v>3.2602261027190331</v>
      </c>
      <c r="L86" s="7" t="s">
        <v>90</v>
      </c>
      <c r="M86" s="36">
        <v>50.045317220543808</v>
      </c>
      <c r="N86" s="7" t="s">
        <v>90</v>
      </c>
      <c r="O86" s="36">
        <v>48.676737160120844</v>
      </c>
      <c r="P86" s="7" t="s">
        <v>90</v>
      </c>
      <c r="Q86" s="36">
        <f t="shared" si="7"/>
        <v>34.492447129909365</v>
      </c>
      <c r="R86" s="7" t="s">
        <v>71</v>
      </c>
      <c r="S86" s="36">
        <v>149.16666666666669</v>
      </c>
    </row>
    <row r="87" spans="1:19" ht="15.75" thickBot="1" x14ac:dyDescent="0.3">
      <c r="A87" s="24" t="s">
        <v>92</v>
      </c>
      <c r="B87" s="25">
        <v>394.7</v>
      </c>
      <c r="C87" s="26">
        <v>12.922000000000001</v>
      </c>
      <c r="D87" s="27">
        <v>12.667</v>
      </c>
      <c r="E87" s="27">
        <v>5.1070000000000002</v>
      </c>
      <c r="F87" s="28">
        <v>1328.2523800000001</v>
      </c>
      <c r="G87" s="28">
        <v>1300.77423</v>
      </c>
      <c r="H87" s="28">
        <v>524.43783000000008</v>
      </c>
      <c r="I87" s="29">
        <f t="shared" si="4"/>
        <v>3.365220116544211</v>
      </c>
      <c r="J87" s="29">
        <f t="shared" si="5"/>
        <v>3.2956023055485177</v>
      </c>
      <c r="K87" s="35">
        <f t="shared" si="6"/>
        <v>1.3286998479858123</v>
      </c>
      <c r="L87" s="8" t="s">
        <v>92</v>
      </c>
      <c r="M87" s="37">
        <v>26.450468710412974</v>
      </c>
      <c r="N87" s="8" t="s">
        <v>92</v>
      </c>
      <c r="O87" s="37">
        <v>25.928553331644288</v>
      </c>
      <c r="P87" s="8" t="s">
        <v>92</v>
      </c>
      <c r="Q87" s="37">
        <f t="shared" si="7"/>
        <v>12.938940967823664</v>
      </c>
      <c r="R87" s="8" t="s">
        <v>61</v>
      </c>
      <c r="S87" s="37">
        <v>159.61363636363637</v>
      </c>
    </row>
  </sheetData>
  <sortState xmlns:xlrd2="http://schemas.microsoft.com/office/spreadsheetml/2017/richdata2" ref="R7:S87">
    <sortCondition ref="S6:S87"/>
  </sortState>
  <mergeCells count="14">
    <mergeCell ref="A1:S3"/>
    <mergeCell ref="L4:L5"/>
    <mergeCell ref="M4:M5"/>
    <mergeCell ref="N4:N5"/>
    <mergeCell ref="O4:O5"/>
    <mergeCell ref="P4:P5"/>
    <mergeCell ref="Q4:Q5"/>
    <mergeCell ref="R4:R5"/>
    <mergeCell ref="S4:S5"/>
    <mergeCell ref="A4:A5"/>
    <mergeCell ref="B4:B5"/>
    <mergeCell ref="C4:E4"/>
    <mergeCell ref="F4:H4"/>
    <mergeCell ref="I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Emīls Kārlis Ziediņš</dc:creator>
  <cp:lastModifiedBy>Emīls Kārlis Ziediņš</cp:lastModifiedBy>
  <dcterms:created xsi:type="dcterms:W3CDTF">2015-06-05T18:17:20Z</dcterms:created>
  <dcterms:modified xsi:type="dcterms:W3CDTF">2026-04-23T06:09:28Z</dcterms:modified>
</cp:coreProperties>
</file>