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ans disks\No_servera\Patēriņu dati\Pubicējamie dati GNP mājaslapā\"/>
    </mc:Choice>
  </mc:AlternateContent>
  <xr:revisionPtr revIDLastSave="0" documentId="13_ncr:1_{26B7CCD2-BAD3-4919-B3B6-A326C2936C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c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6" i="1" l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4" i="1"/>
  <c r="K5" i="1"/>
  <c r="K4" i="1"/>
  <c r="I5" i="1"/>
  <c r="J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J4" i="1"/>
  <c r="I4" i="1"/>
</calcChain>
</file>

<file path=xl/sharedStrings.xml><?xml version="1.0" encoding="utf-8"?>
<sst xmlns="http://schemas.openxmlformats.org/spreadsheetml/2006/main" count="518" uniqueCount="112">
  <si>
    <t>Adrese</t>
  </si>
  <si>
    <r>
      <t>Aprēķinā pieņemtā platība (m</t>
    </r>
    <r>
      <rPr>
        <b/>
        <vertAlign val="superscript"/>
        <sz val="14"/>
        <color theme="1"/>
        <rFont val="Calibri"/>
        <family val="2"/>
        <charset val="186"/>
      </rPr>
      <t>2</t>
    </r>
    <r>
      <rPr>
        <b/>
        <sz val="14"/>
        <color theme="1"/>
        <rFont val="Calibri"/>
        <family val="2"/>
        <charset val="186"/>
      </rPr>
      <t>)</t>
    </r>
  </si>
  <si>
    <t>Gulbene, Skolas iela 8A</t>
  </si>
  <si>
    <t>Gulbene, Skolas iela 1</t>
  </si>
  <si>
    <t>Gulbene, Rīgas iela 39</t>
  </si>
  <si>
    <t>Stāķi, Stāķi 11</t>
  </si>
  <si>
    <t>Stāķi, Stāķi 3</t>
  </si>
  <si>
    <t>Gulbene, Rīgas iela 32</t>
  </si>
  <si>
    <t>Gulbene, Pamatu iela 10</t>
  </si>
  <si>
    <t xml:space="preserve">Lizums, Aptieka </t>
  </si>
  <si>
    <t>Galgauska, "Veiši"</t>
  </si>
  <si>
    <t>Gulbene, Pamatu iela 5</t>
  </si>
  <si>
    <t>Gulbene, Skolas iela 5/1</t>
  </si>
  <si>
    <t>Gulbene, Ābeļu iela 17/B</t>
  </si>
  <si>
    <t>Gulbene, Nākotnes iela 2/3</t>
  </si>
  <si>
    <t xml:space="preserve">Lizums, Parka iela 15/1 </t>
  </si>
  <si>
    <t xml:space="preserve">Stāķi, Stāķi 16 </t>
  </si>
  <si>
    <t>Gulbene, O.Kalpaka iela 46</t>
  </si>
  <si>
    <t>Gulbene, Lazdu iela 7A</t>
  </si>
  <si>
    <t>Gulbene, Gaitnieku iela 1A</t>
  </si>
  <si>
    <t>Gulbene, Nākotnes iela 2/5</t>
  </si>
  <si>
    <t>Lejasciems, Rīgas iela 20A</t>
  </si>
  <si>
    <t xml:space="preserve">Lizums, Parka iela 5 </t>
  </si>
  <si>
    <t>Gulbene, Līkā iela 28 3-4 k/t</t>
  </si>
  <si>
    <t>Gulbene, Rīgas iela 27korp.1</t>
  </si>
  <si>
    <t>Gulbene, Līkā iela 25A</t>
  </si>
  <si>
    <t>Gulbene, Skolas iela 5/6</t>
  </si>
  <si>
    <t>Gulbene, Rīgas iela 19</t>
  </si>
  <si>
    <t>Lizums, Parka iela 11</t>
  </si>
  <si>
    <t xml:space="preserve">Šķieneri, Šķieneri 10 - 1 </t>
  </si>
  <si>
    <t>Gulbene, Līkā iela 28 1-2 k/t</t>
  </si>
  <si>
    <t>Gulbene, O.Kalpaka iela 17A</t>
  </si>
  <si>
    <t xml:space="preserve">Šķieneri, Šķieneri 10 - 2 </t>
  </si>
  <si>
    <t>Gulbene, Ābeļu iela 13</t>
  </si>
  <si>
    <t>Gulbene, Bišu iela 4</t>
  </si>
  <si>
    <t xml:space="preserve">Gulbene, O.Kalpaka iela 45 </t>
  </si>
  <si>
    <t xml:space="preserve">Lizums, Parka iela 15/2 </t>
  </si>
  <si>
    <t xml:space="preserve">Šķieneri, Šķieneri 7 </t>
  </si>
  <si>
    <t>Gulbene, Skolas iela 5/4</t>
  </si>
  <si>
    <t>Gulbene, Skolas iela 1/A</t>
  </si>
  <si>
    <t xml:space="preserve">Gulbene, Nākotnes iela 2/4 </t>
  </si>
  <si>
    <t xml:space="preserve">Lizums, Parka iela 13 </t>
  </si>
  <si>
    <t>Gulbene, Nākotnes iela 2/9</t>
  </si>
  <si>
    <t>Lizums, Parka iela 1</t>
  </si>
  <si>
    <t>Gulbene, Rīgas iela 51</t>
  </si>
  <si>
    <t>Gulbene, Nākotnes iela 2/6</t>
  </si>
  <si>
    <t>Gulbene, Lazdu iela 11</t>
  </si>
  <si>
    <t>Beļava, Vienības iela 5</t>
  </si>
  <si>
    <t>Gulbene, Nākotnes iela 2/8</t>
  </si>
  <si>
    <t>Gulbene, Ābeļu iela 9</t>
  </si>
  <si>
    <t xml:space="preserve">Lizums, Parka iela 3 </t>
  </si>
  <si>
    <t xml:space="preserve">Sinole, "Gaujmalas" </t>
  </si>
  <si>
    <t>Gulbene, Nākotnes iela 2/2</t>
  </si>
  <si>
    <t>Gulbene, Brīvības iela 24</t>
  </si>
  <si>
    <t>Gulbene, Skolas iela 5/9</t>
  </si>
  <si>
    <t xml:space="preserve">Stāķi, Stāķi 15 </t>
  </si>
  <si>
    <t>Gulbene, Skolas iela 5/8</t>
  </si>
  <si>
    <t xml:space="preserve">Lizums, "Elektra" </t>
  </si>
  <si>
    <t xml:space="preserve">Stari, Dārza iela 11 </t>
  </si>
  <si>
    <t>Gulbene, Lazdu iela 13</t>
  </si>
  <si>
    <t xml:space="preserve">Lizums, Parka iela 15/3 </t>
  </si>
  <si>
    <t xml:space="preserve">Gulbene, Skolas iela 5/7 </t>
  </si>
  <si>
    <t>Gulbene, Rīgas iela 58/A</t>
  </si>
  <si>
    <t>Lejasciems, Annas Sakses iela 1 K1</t>
  </si>
  <si>
    <t>Gulbene, Gaitnieku iela 10</t>
  </si>
  <si>
    <t>Lejasciems, Annas Sakses iela 1 K2</t>
  </si>
  <si>
    <t>Stari, Dārza iela 15</t>
  </si>
  <si>
    <t>Lejasciems, Annas Sakses iela 3</t>
  </si>
  <si>
    <t>Gulbene, Skolas iela 5/3</t>
  </si>
  <si>
    <t xml:space="preserve">Šķieneri, Šķieneri 8 </t>
  </si>
  <si>
    <t>Gulbene, Rīgas iela 25</t>
  </si>
  <si>
    <t>Gulbene, Ābeļu iela 7</t>
  </si>
  <si>
    <t>Gulbene, Skolas iela 5/2</t>
  </si>
  <si>
    <t>Gulbene, Skolas iela 5/5</t>
  </si>
  <si>
    <t>Gulbene, Nākotnes iela 2/1</t>
  </si>
  <si>
    <t>Gulbene, Pamatu iela 2</t>
  </si>
  <si>
    <t xml:space="preserve">Šķieneri, Šķieneri 3 </t>
  </si>
  <si>
    <t>Gulbene, Bišu iela 8</t>
  </si>
  <si>
    <t xml:space="preserve">Stāķi, Stāķi 19 </t>
  </si>
  <si>
    <t>Gulbene, Rīgas iela 27korp.2</t>
  </si>
  <si>
    <t>Gulbene, Rīgas iela 56</t>
  </si>
  <si>
    <t>Lejasciems, Rīgas iela 19A S2</t>
  </si>
  <si>
    <t xml:space="preserve">Gulbene, Nākotnes iela 2/7 </t>
  </si>
  <si>
    <t>Gulbene, O.Kalpaka iela 47</t>
  </si>
  <si>
    <t>Gulbene, Rīgas iela 58</t>
  </si>
  <si>
    <t>Stāķi, Stāķi 18</t>
  </si>
  <si>
    <t>Gulbene, Ābeļu iela 1</t>
  </si>
  <si>
    <t xml:space="preserve">Šķieneri, Šķieneri 9 </t>
  </si>
  <si>
    <t xml:space="preserve">Gulbene, Rīgas iela 19/A </t>
  </si>
  <si>
    <t>Lizums, "Krejotava"</t>
  </si>
  <si>
    <t xml:space="preserve">Šķieneri, Šķieneri 6 </t>
  </si>
  <si>
    <t>Lejasciems, Rīgas iela 19A S1</t>
  </si>
  <si>
    <t>Stari, Dārza iela 13</t>
  </si>
  <si>
    <t xml:space="preserve">Stāķi, Stāķi 4 </t>
  </si>
  <si>
    <t xml:space="preserve">Šķieneri, Šķieneri 2 </t>
  </si>
  <si>
    <t>Gulbene, Līkā iela 10</t>
  </si>
  <si>
    <t>Lejasciems, Rīgas iela 19B S1</t>
  </si>
  <si>
    <t>Aduliena, Aduliena 1</t>
  </si>
  <si>
    <t>Lejasciems, Rīgas iela 19B S2</t>
  </si>
  <si>
    <t xml:space="preserve">Stāķi, Stāķi 2 </t>
  </si>
  <si>
    <t>Gulbene, Rīgas iela 59</t>
  </si>
  <si>
    <t>Enerģijas patēriņš (MWh/mēnesī)</t>
  </si>
  <si>
    <r>
      <t>Rentabilitāte (EUR/m</t>
    </r>
    <r>
      <rPr>
        <b/>
        <i/>
        <vertAlign val="superscript"/>
        <sz val="11"/>
        <color theme="1"/>
        <rFont val="Calibri"/>
        <family val="2"/>
        <charset val="186"/>
      </rPr>
      <t>2</t>
    </r>
    <r>
      <rPr>
        <b/>
        <i/>
        <sz val="11"/>
        <color theme="1"/>
        <rFont val="Calibri"/>
        <family val="2"/>
        <charset val="186"/>
      </rPr>
      <t>/mēnesī) bez PVN</t>
    </r>
  </si>
  <si>
    <t>Izmaksas (EUR/mēnesī) bez PVN</t>
  </si>
  <si>
    <r>
      <t>Īpatnējā siltumenerģija 2026. gada 2. ceturksnis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</si>
  <si>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2026. gada kopsavilkums, par patērēto siltumenerģiju daudzdzīvokļu ēkās Gulbenes novadā (2. ceturksnis)</t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</si>
  <si>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Aprilis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</si>
  <si>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Maijs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</si>
  <si>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Jūnijs</t>
    </r>
  </si>
  <si>
    <t>Aprīls</t>
  </si>
  <si>
    <t>Maijs</t>
  </si>
  <si>
    <t>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</si>
</sst>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20"/>
      <color theme="1"/>
      <name val="Calibri"/>
      <family val="2"/>
      <charset val="186"/>
    </font>
    <font>
      <b/>
      <vertAlign val="superscript"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</font>
    <font>
      <b/>
      <vertAlign val="superscript"/>
      <sz val="14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b/>
      <i/>
      <vertAlign val="superscript"/>
      <sz val="11"/>
      <color theme="1"/>
      <name val="Calibri"/>
      <family val="2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1">
    <xf numFmtId="0" fontId="0" fillId="0" borderId="0" xfId="0"/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44" fontId="3" fillId="0" borderId="13" xfId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44" fontId="1" fillId="0" borderId="13" xfId="1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44" fontId="3" fillId="0" borderId="10" xfId="1" applyFont="1" applyFill="1" applyBorder="1" applyAlignment="1">
      <alignment horizontal="center" vertical="center"/>
    </xf>
    <xf numFmtId="44" fontId="3" fillId="0" borderId="14" xfId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8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8" fillId="0" borderId="18" xfId="0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/>
    </xf>
    <xf numFmtId="44" fontId="3" fillId="0" borderId="7" xfId="1" applyFont="1" applyFill="1" applyBorder="1" applyAlignment="1">
      <alignment horizontal="center" vertical="center"/>
    </xf>
    <xf numFmtId="44" fontId="3" fillId="0" borderId="11" xfId="1" applyFont="1" applyFill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44" fontId="3" fillId="0" borderId="8" xfId="1" applyFont="1" applyFill="1" applyBorder="1" applyAlignment="1">
      <alignment horizontal="center" vertical="center"/>
    </xf>
    <xf numFmtId="44" fontId="1" fillId="0" borderId="12" xfId="1" applyFont="1" applyFill="1" applyBorder="1" applyAlignment="1">
      <alignment vertical="center"/>
    </xf>
    <xf numFmtId="2" fontId="0" fillId="0" borderId="10" xfId="0" applyNumberFormat="1" applyBorder="1"/>
    <xf numFmtId="2" fontId="0" fillId="0" borderId="14" xfId="0" applyNumberFormat="1" applyBorder="1"/>
    <xf numFmtId="2" fontId="0" fillId="0" borderId="20" xfId="0" applyNumberFormat="1" applyBorder="1"/>
    <xf numFmtId="2" fontId="1" fillId="0" borderId="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2" fontId="1" fillId="0" borderId="13" xfId="0" applyNumberFormat="1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'1.cet'!$R$4:$R$102</c:f>
              <c:strCache>
                <c:ptCount val="99"/>
                <c:pt idx="0">
                  <c:v>Stāķi, Stāķi 3</c:v>
                </c:pt>
                <c:pt idx="1">
                  <c:v>Gulbene, Skolas iela 1</c:v>
                </c:pt>
                <c:pt idx="2">
                  <c:v>Gulbene, Skolas iela 8A</c:v>
                </c:pt>
                <c:pt idx="3">
                  <c:v>Galgauska, "Veiši"</c:v>
                </c:pt>
                <c:pt idx="4">
                  <c:v>Lejasciems, Annas Sakses iela 3</c:v>
                </c:pt>
                <c:pt idx="5">
                  <c:v>Gulbene, Skolas iela 5/1</c:v>
                </c:pt>
                <c:pt idx="6">
                  <c:v>Stāķi, Stāķi 16 </c:v>
                </c:pt>
                <c:pt idx="7">
                  <c:v>Gulbene, Rīgas iela 39</c:v>
                </c:pt>
                <c:pt idx="8">
                  <c:v>Gulbene, O.Kalpaka iela 46</c:v>
                </c:pt>
                <c:pt idx="9">
                  <c:v>Gulbene, Lazdu iela 7A</c:v>
                </c:pt>
                <c:pt idx="10">
                  <c:v>Gulbene, Ābeļu iela 13</c:v>
                </c:pt>
                <c:pt idx="11">
                  <c:v>Gulbene, Rīgas iela 32</c:v>
                </c:pt>
                <c:pt idx="12">
                  <c:v>Gulbene, Ābeļu iela 17/B</c:v>
                </c:pt>
                <c:pt idx="13">
                  <c:v>Gulbene, Nākotnes iela 2/9</c:v>
                </c:pt>
                <c:pt idx="14">
                  <c:v>Stāķi, Stāķi 11</c:v>
                </c:pt>
                <c:pt idx="15">
                  <c:v>Gulbene, Pamatu iela 10</c:v>
                </c:pt>
                <c:pt idx="16">
                  <c:v>Gulbene, Rīgas iela 27korp.1</c:v>
                </c:pt>
                <c:pt idx="17">
                  <c:v>Gulbene, Pamatu iela 5</c:v>
                </c:pt>
                <c:pt idx="18">
                  <c:v>Gulbene, Līkā iela 25A</c:v>
                </c:pt>
                <c:pt idx="19">
                  <c:v>Gulbene, Ābeļu iela 9</c:v>
                </c:pt>
                <c:pt idx="20">
                  <c:v>Gulbene, O.Kalpaka iela 17A</c:v>
                </c:pt>
                <c:pt idx="21">
                  <c:v>Gulbene, Nākotnes iela 2/8</c:v>
                </c:pt>
                <c:pt idx="22">
                  <c:v>Gulbene, Līkā iela 28 1-2 k/t</c:v>
                </c:pt>
                <c:pt idx="23">
                  <c:v>Gulbene, Nākotnes iela 2/3</c:v>
                </c:pt>
                <c:pt idx="24">
                  <c:v>Gulbene, Skolas iela 5/6</c:v>
                </c:pt>
                <c:pt idx="25">
                  <c:v>Gulbene, Bišu iela 4</c:v>
                </c:pt>
                <c:pt idx="26">
                  <c:v>Gulbene, Gaitnieku iela 1A</c:v>
                </c:pt>
                <c:pt idx="27">
                  <c:v>Gulbene, Nākotnes iela 2/5</c:v>
                </c:pt>
                <c:pt idx="28">
                  <c:v>Gulbene, Rīgas iela 51</c:v>
                </c:pt>
                <c:pt idx="29">
                  <c:v>Šķieneri, Šķieneri 10 - 2 </c:v>
                </c:pt>
                <c:pt idx="30">
                  <c:v>Gulbene, Nākotnes iela 2/2</c:v>
                </c:pt>
                <c:pt idx="31">
                  <c:v>Gulbene, Skolas iela 5/4</c:v>
                </c:pt>
                <c:pt idx="32">
                  <c:v>Gulbene, Līkā iela 28 3-4 k/t</c:v>
                </c:pt>
                <c:pt idx="33">
                  <c:v>Gulbene, Brīvības iela 24</c:v>
                </c:pt>
                <c:pt idx="34">
                  <c:v>Gulbene, Rīgas iela 27korp.2</c:v>
                </c:pt>
                <c:pt idx="35">
                  <c:v>Gulbene, Rīgas iela 19</c:v>
                </c:pt>
                <c:pt idx="36">
                  <c:v>Gulbene, Skolas iela 1/A</c:v>
                </c:pt>
                <c:pt idx="37">
                  <c:v>Gulbene, Skolas iela 5/9</c:v>
                </c:pt>
                <c:pt idx="38">
                  <c:v>Gulbene, Lazdu iela 11</c:v>
                </c:pt>
                <c:pt idx="39">
                  <c:v>Šķieneri, Šķieneri 3 </c:v>
                </c:pt>
                <c:pt idx="40">
                  <c:v>Gulbene, Skolas iela 5/7 </c:v>
                </c:pt>
                <c:pt idx="41">
                  <c:v>Gulbene, Lazdu iela 13</c:v>
                </c:pt>
                <c:pt idx="42">
                  <c:v>Gulbene, Skolas iela 5/3</c:v>
                </c:pt>
                <c:pt idx="43">
                  <c:v>Lejasciems, Rīgas iela 20A</c:v>
                </c:pt>
                <c:pt idx="44">
                  <c:v>Šķieneri, Šķieneri 7 </c:v>
                </c:pt>
                <c:pt idx="45">
                  <c:v>Gulbene, Skolas iela 5/8</c:v>
                </c:pt>
                <c:pt idx="46">
                  <c:v>Stāķi, Stāķi 15 </c:v>
                </c:pt>
                <c:pt idx="47">
                  <c:v>Gulbene, Skolas iela 5/5</c:v>
                </c:pt>
                <c:pt idx="48">
                  <c:v>Gulbene, Nākotnes iela 2/1</c:v>
                </c:pt>
                <c:pt idx="49">
                  <c:v>Gulbene, Nākotnes iela 2/6</c:v>
                </c:pt>
                <c:pt idx="50">
                  <c:v>Stari, Dārza iela 11 </c:v>
                </c:pt>
                <c:pt idx="51">
                  <c:v>Gulbene, O.Kalpaka iela 45 </c:v>
                </c:pt>
                <c:pt idx="52">
                  <c:v>Gulbene, Gaitnieku iela 10</c:v>
                </c:pt>
                <c:pt idx="53">
                  <c:v>Sinole, "Gaujmalas" </c:v>
                </c:pt>
                <c:pt idx="54">
                  <c:v>Gulbene, Pamatu iela 2</c:v>
                </c:pt>
                <c:pt idx="55">
                  <c:v>Gulbene, Skolas iela 5/2</c:v>
                </c:pt>
                <c:pt idx="56">
                  <c:v>Gulbene, Ābeļu iela 7</c:v>
                </c:pt>
                <c:pt idx="57">
                  <c:v>Gulbene, Rīgas iela 25</c:v>
                </c:pt>
                <c:pt idx="58">
                  <c:v>Gulbene, Bišu iela 8</c:v>
                </c:pt>
                <c:pt idx="59">
                  <c:v>Lizums, Parka iela 5 </c:v>
                </c:pt>
                <c:pt idx="60">
                  <c:v>Lizums, Parka iela 11</c:v>
                </c:pt>
                <c:pt idx="61">
                  <c:v>Gulbene, Rīgas iela 56</c:v>
                </c:pt>
                <c:pt idx="62">
                  <c:v>Šķieneri, Šķieneri 2 </c:v>
                </c:pt>
                <c:pt idx="63">
                  <c:v>Šķieneri, Šķieneri 10 - 1 </c:v>
                </c:pt>
                <c:pt idx="64">
                  <c:v>Gulbene, Rīgas iela 58/A</c:v>
                </c:pt>
                <c:pt idx="65">
                  <c:v>Gulbene, Nākotnes iela 2/4 </c:v>
                </c:pt>
                <c:pt idx="66">
                  <c:v>Lizums, Aptieka </c:v>
                </c:pt>
                <c:pt idx="67">
                  <c:v>Lejasciems, Annas Sakses iela 1 K2</c:v>
                </c:pt>
                <c:pt idx="68">
                  <c:v>Gulbene, Rīgas iela 58</c:v>
                </c:pt>
                <c:pt idx="69">
                  <c:v>Beļava, Vienības iela 5</c:v>
                </c:pt>
                <c:pt idx="70">
                  <c:v>Gulbene, Nākotnes iela 2/7 </c:v>
                </c:pt>
                <c:pt idx="71">
                  <c:v>Gulbene, Rīgas iela 19/A </c:v>
                </c:pt>
                <c:pt idx="72">
                  <c:v>Lizums, "Elektra" </c:v>
                </c:pt>
                <c:pt idx="73">
                  <c:v>Gulbene, Ābeļu iela 1</c:v>
                </c:pt>
                <c:pt idx="74">
                  <c:v>Šķieneri, Šķieneri 6 </c:v>
                </c:pt>
                <c:pt idx="75">
                  <c:v>Lejasciems, Annas Sakses iela 1 K1</c:v>
                </c:pt>
                <c:pt idx="76">
                  <c:v>Gulbene, O.Kalpaka iela 47</c:v>
                </c:pt>
                <c:pt idx="77">
                  <c:v>Stāķi, Stāķi 18</c:v>
                </c:pt>
                <c:pt idx="78">
                  <c:v>Šķieneri, Šķieneri 9 </c:v>
                </c:pt>
                <c:pt idx="79">
                  <c:v>Šķieneri, Šķieneri 8 </c:v>
                </c:pt>
                <c:pt idx="80">
                  <c:v>Stāķi, Stāķi 2 </c:v>
                </c:pt>
                <c:pt idx="81">
                  <c:v>Stāķi, Stāķi 19 </c:v>
                </c:pt>
                <c:pt idx="82">
                  <c:v>Lizums, Parka iela 15/1 </c:v>
                </c:pt>
                <c:pt idx="83">
                  <c:v>Gulbene, Līkā iela 10</c:v>
                </c:pt>
                <c:pt idx="84">
                  <c:v>Stari, Dārza iela 15</c:v>
                </c:pt>
                <c:pt idx="85">
                  <c:v>Stāķi, Stāķi 4 </c:v>
                </c:pt>
                <c:pt idx="86">
                  <c:v>Lejasciems, Rīgas iela 19B S1</c:v>
                </c:pt>
                <c:pt idx="87">
                  <c:v>Lejasciems, Rīgas iela 19A S1</c:v>
                </c:pt>
                <c:pt idx="88">
                  <c:v>Stari, Dārza iela 13</c:v>
                </c:pt>
                <c:pt idx="89">
                  <c:v>Lizums, Parka iela 13 </c:v>
                </c:pt>
                <c:pt idx="90">
                  <c:v>Lejasciems, Rīgas iela 19A S2</c:v>
                </c:pt>
                <c:pt idx="91">
                  <c:v>Lizums, Parka iela 15/2 </c:v>
                </c:pt>
                <c:pt idx="92">
                  <c:v>Lejasciems, Rīgas iela 19B S2</c:v>
                </c:pt>
                <c:pt idx="93">
                  <c:v>Lizums, Parka iela 3 </c:v>
                </c:pt>
                <c:pt idx="94">
                  <c:v>Lizums, Parka iela 1</c:v>
                </c:pt>
                <c:pt idx="95">
                  <c:v>Lizums, Parka iela 15/3 </c:v>
                </c:pt>
                <c:pt idx="96">
                  <c:v>Aduliena, Aduliena 1</c:v>
                </c:pt>
                <c:pt idx="97">
                  <c:v>Gulbene, Rīgas iela 59</c:v>
                </c:pt>
                <c:pt idx="98">
                  <c:v>Lizums, "Krejotava"</c:v>
                </c:pt>
              </c:strCache>
            </c:strRef>
          </c:cat>
          <c:val>
            <c:numRef>
              <c:f>'1.cet'!$S$4:$S$102</c:f>
              <c:numCache>
                <c:formatCode>0.00</c:formatCode>
                <c:ptCount val="99"/>
                <c:pt idx="0">
                  <c:v>4.5377725198580361</c:v>
                </c:pt>
                <c:pt idx="1">
                  <c:v>4.8323217266164233</c:v>
                </c:pt>
                <c:pt idx="2">
                  <c:v>6.6567955112219446</c:v>
                </c:pt>
                <c:pt idx="3">
                  <c:v>7.1737753378378377</c:v>
                </c:pt>
                <c:pt idx="4">
                  <c:v>8.09</c:v>
                </c:pt>
                <c:pt idx="5">
                  <c:v>8.2895205584024616</c:v>
                </c:pt>
                <c:pt idx="6">
                  <c:v>8.5883222468588318</c:v>
                </c:pt>
                <c:pt idx="7">
                  <c:v>8.6857324435970771</c:v>
                </c:pt>
                <c:pt idx="8">
                  <c:v>8.9922929567425491</c:v>
                </c:pt>
                <c:pt idx="9">
                  <c:v>9.0102662190647198</c:v>
                </c:pt>
                <c:pt idx="10">
                  <c:v>9.0977970129378125</c:v>
                </c:pt>
                <c:pt idx="11">
                  <c:v>9.5013819789939191</c:v>
                </c:pt>
                <c:pt idx="12">
                  <c:v>9.640345410843052</c:v>
                </c:pt>
                <c:pt idx="13">
                  <c:v>9.8139778771005517</c:v>
                </c:pt>
                <c:pt idx="14">
                  <c:v>9.8189699133095356</c:v>
                </c:pt>
                <c:pt idx="15">
                  <c:v>9.8213994188134652</c:v>
                </c:pt>
                <c:pt idx="16">
                  <c:v>10.253618992472497</c:v>
                </c:pt>
                <c:pt idx="17">
                  <c:v>10.440469587724165</c:v>
                </c:pt>
                <c:pt idx="18">
                  <c:v>10.442758929905843</c:v>
                </c:pt>
                <c:pt idx="19">
                  <c:v>10.469930989155438</c:v>
                </c:pt>
                <c:pt idx="20">
                  <c:v>10.6284767428098</c:v>
                </c:pt>
                <c:pt idx="21">
                  <c:v>10.662807636279997</c:v>
                </c:pt>
                <c:pt idx="22">
                  <c:v>10.775408670931059</c:v>
                </c:pt>
                <c:pt idx="23">
                  <c:v>10.951747720364741</c:v>
                </c:pt>
                <c:pt idx="24">
                  <c:v>10.969369005181727</c:v>
                </c:pt>
                <c:pt idx="25">
                  <c:v>11.36210447481745</c:v>
                </c:pt>
                <c:pt idx="26">
                  <c:v>11.442318493278917</c:v>
                </c:pt>
                <c:pt idx="27">
                  <c:v>11.561810773429031</c:v>
                </c:pt>
                <c:pt idx="28">
                  <c:v>11.717414129293534</c:v>
                </c:pt>
                <c:pt idx="29">
                  <c:v>11.891184276594219</c:v>
                </c:pt>
                <c:pt idx="30">
                  <c:v>11.998111782477341</c:v>
                </c:pt>
                <c:pt idx="31">
                  <c:v>12.075469792387368</c:v>
                </c:pt>
                <c:pt idx="32">
                  <c:v>12.164130110414801</c:v>
                </c:pt>
                <c:pt idx="33">
                  <c:v>12.217404364804681</c:v>
                </c:pt>
                <c:pt idx="34">
                  <c:v>12.24235294117647</c:v>
                </c:pt>
                <c:pt idx="35">
                  <c:v>12.437691479672104</c:v>
                </c:pt>
                <c:pt idx="36">
                  <c:v>12.569871545348384</c:v>
                </c:pt>
                <c:pt idx="37">
                  <c:v>12.659924820782811</c:v>
                </c:pt>
                <c:pt idx="38">
                  <c:v>12.761418165498672</c:v>
                </c:pt>
                <c:pt idx="39">
                  <c:v>12.810543657331136</c:v>
                </c:pt>
                <c:pt idx="40">
                  <c:v>13.1045634631803</c:v>
                </c:pt>
                <c:pt idx="41">
                  <c:v>13.108292682926828</c:v>
                </c:pt>
                <c:pt idx="42">
                  <c:v>13.114779153293595</c:v>
                </c:pt>
                <c:pt idx="43">
                  <c:v>13.159615384615384</c:v>
                </c:pt>
                <c:pt idx="44">
                  <c:v>13.198489299202686</c:v>
                </c:pt>
                <c:pt idx="45">
                  <c:v>13.414973141504827</c:v>
                </c:pt>
                <c:pt idx="46">
                  <c:v>13.435072142064373</c:v>
                </c:pt>
                <c:pt idx="47">
                  <c:v>13.551480189433065</c:v>
                </c:pt>
                <c:pt idx="48">
                  <c:v>13.621856683683117</c:v>
                </c:pt>
                <c:pt idx="49">
                  <c:v>13.684414395379955</c:v>
                </c:pt>
                <c:pt idx="50">
                  <c:v>14.07013201320132</c:v>
                </c:pt>
                <c:pt idx="51">
                  <c:v>14.073860921129034</c:v>
                </c:pt>
                <c:pt idx="52">
                  <c:v>14.079035498995312</c:v>
                </c:pt>
                <c:pt idx="53">
                  <c:v>14.093625498007968</c:v>
                </c:pt>
                <c:pt idx="54">
                  <c:v>14.296613506595786</c:v>
                </c:pt>
                <c:pt idx="55">
                  <c:v>14.642640016212122</c:v>
                </c:pt>
                <c:pt idx="56">
                  <c:v>15.187124081087102</c:v>
                </c:pt>
                <c:pt idx="57">
                  <c:v>15.27710843373494</c:v>
                </c:pt>
                <c:pt idx="58">
                  <c:v>15.619481236203091</c:v>
                </c:pt>
                <c:pt idx="59">
                  <c:v>15.799140708915145</c:v>
                </c:pt>
                <c:pt idx="60">
                  <c:v>15.799909597709808</c:v>
                </c:pt>
                <c:pt idx="61">
                  <c:v>15.939900587437867</c:v>
                </c:pt>
                <c:pt idx="62">
                  <c:v>16.159142794020177</c:v>
                </c:pt>
                <c:pt idx="63">
                  <c:v>16.271000512716565</c:v>
                </c:pt>
                <c:pt idx="64">
                  <c:v>16.392726176721759</c:v>
                </c:pt>
                <c:pt idx="65">
                  <c:v>16.576425491135602</c:v>
                </c:pt>
                <c:pt idx="66">
                  <c:v>16.842105263157894</c:v>
                </c:pt>
                <c:pt idx="67">
                  <c:v>16.846341463414635</c:v>
                </c:pt>
                <c:pt idx="68">
                  <c:v>16.885653680050055</c:v>
                </c:pt>
                <c:pt idx="69">
                  <c:v>17.279411764705884</c:v>
                </c:pt>
                <c:pt idx="70">
                  <c:v>17.322210719120807</c:v>
                </c:pt>
                <c:pt idx="71">
                  <c:v>17.394390383514597</c:v>
                </c:pt>
                <c:pt idx="72">
                  <c:v>17.982017982017982</c:v>
                </c:pt>
                <c:pt idx="73">
                  <c:v>18.10441616766467</c:v>
                </c:pt>
                <c:pt idx="74">
                  <c:v>18.198129896386153</c:v>
                </c:pt>
                <c:pt idx="75">
                  <c:v>18.381548974943051</c:v>
                </c:pt>
                <c:pt idx="76">
                  <c:v>18.714108476812179</c:v>
                </c:pt>
                <c:pt idx="77">
                  <c:v>18.7938396583985</c:v>
                </c:pt>
                <c:pt idx="78">
                  <c:v>19.217736875130722</c:v>
                </c:pt>
                <c:pt idx="79">
                  <c:v>19.226528854435831</c:v>
                </c:pt>
                <c:pt idx="80">
                  <c:v>19.955487074131142</c:v>
                </c:pt>
                <c:pt idx="81">
                  <c:v>20.321572860951633</c:v>
                </c:pt>
                <c:pt idx="82">
                  <c:v>20.425797503467408</c:v>
                </c:pt>
                <c:pt idx="83">
                  <c:v>20.523996082272284</c:v>
                </c:pt>
                <c:pt idx="84">
                  <c:v>21.019830028328613</c:v>
                </c:pt>
                <c:pt idx="85">
                  <c:v>21.12557039040054</c:v>
                </c:pt>
                <c:pt idx="86">
                  <c:v>21.212669683257921</c:v>
                </c:pt>
                <c:pt idx="87">
                  <c:v>21.36953242835596</c:v>
                </c:pt>
                <c:pt idx="88">
                  <c:v>21.424180327868854</c:v>
                </c:pt>
                <c:pt idx="89">
                  <c:v>23.12370421561852</c:v>
                </c:pt>
                <c:pt idx="90">
                  <c:v>24.85369532428356</c:v>
                </c:pt>
                <c:pt idx="91">
                  <c:v>25.616916145909023</c:v>
                </c:pt>
                <c:pt idx="92">
                  <c:v>26.018099547511309</c:v>
                </c:pt>
                <c:pt idx="93">
                  <c:v>26.4797507788162</c:v>
                </c:pt>
                <c:pt idx="94">
                  <c:v>26.816742011870712</c:v>
                </c:pt>
                <c:pt idx="95">
                  <c:v>27.086532782043708</c:v>
                </c:pt>
                <c:pt idx="96">
                  <c:v>31.315426438367282</c:v>
                </c:pt>
                <c:pt idx="97">
                  <c:v>31.862933128755916</c:v>
                </c:pt>
                <c:pt idx="98">
                  <c:v>40.004612812085568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1-477B-9241-0919D640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18337135"/>
        <c:axId val="718338095"/>
      </c:barChart>
      <c:catAx>
        <c:axId val="71833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18338095"/>
        <c:crosses val="autoZero"/>
        <c:auto val="1"/>
        <c:lblAlgn val="ctr"/>
        <c:lblOffset val="100"/>
        <c:noMultiLvlLbl val="0"/>
      </c:catAx>
      <c:valAx>
        <c:axId val="718338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1833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41619</xdr:colOff>
      <xdr:row>0</xdr:row>
      <xdr:rowOff>20011</xdr:rowOff>
    </xdr:from>
    <xdr:to>
      <xdr:col>36</xdr:col>
      <xdr:colOff>585107</xdr:colOff>
      <xdr:row>118</xdr:row>
      <xdr:rowOff>139273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F7399-D4C3-C0F9-419F-99DD7F161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topLeftCell="H1" zoomScale="70" zoomScaleNormal="70" workbookViewId="0">
      <selection activeCell="N13" sqref="N13"/>
    </sheetView>
  </sheetViews>
  <sheetFormatPr defaultRowHeight="15" x14ac:dyDescent="0.25"/>
  <cols>
    <col min="1" max="1" width="33.85546875" bestFit="1" customWidth="1"/>
    <col min="2" max="2" width="23.7109375" customWidth="1"/>
    <col min="3" max="3" width="7.140625" bestFit="1" customWidth="1"/>
    <col min="4" max="5" width="6.5703125" bestFit="1" customWidth="1"/>
    <col min="6" max="7" width="11" bestFit="1" customWidth="1"/>
    <col min="8" max="8" width="11" customWidth="1"/>
    <col min="9" max="9" width="9.140625" customWidth="1"/>
    <col min="10" max="10" width="9.28515625" customWidth="1"/>
    <col min="11" max="11" width="8.140625" customWidth="1"/>
    <col min="12" max="12" width="33.85546875" bestFit="1" customWidth="1"/>
    <col min="13" max="13" width="22" bestFit="1" customWidth="1"/>
    <col min="14" max="14" width="33.85546875" bestFit="1" customWidth="1"/>
    <col min="15" max="15" width="22" bestFit="1" customWidth="1"/>
    <col min="16" max="16" width="33.85546875" bestFit="1" customWidth="1"/>
    <col min="17" max="17" width="22" bestFit="1" customWidth="1"/>
    <col min="18" max="18" width="33.85546875" customWidth="1"/>
    <col min="19" max="19" width="22" bestFit="1" customWidth="1"/>
  </cols>
  <sheetData>
    <row r="1" spans="1:19" ht="27" customHeight="1" thickBot="1" x14ac:dyDescent="0.45">
      <c r="A1" s="35" t="s">
        <v>105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7"/>
      <c r="S1" s="38"/>
    </row>
    <row r="2" spans="1:19" ht="37.5" customHeight="1" thickBot="1" x14ac:dyDescent="0.3">
      <c r="A2" s="49" t="s">
        <v>0</v>
      </c>
      <c r="B2" s="50" t="s">
        <v>1</v>
      </c>
      <c r="C2" s="51" t="s">
        <v>101</v>
      </c>
      <c r="D2" s="52"/>
      <c r="E2" s="53"/>
      <c r="F2" s="54" t="s">
        <v>103</v>
      </c>
      <c r="G2" s="55"/>
      <c r="H2" s="56"/>
      <c r="I2" s="54" t="s">
        <v>102</v>
      </c>
      <c r="J2" s="55"/>
      <c r="K2" s="55"/>
      <c r="L2" s="57" t="s">
        <v>0</v>
      </c>
      <c r="M2" s="58" t="s">
        <v>106</v>
      </c>
      <c r="N2" s="57" t="s">
        <v>0</v>
      </c>
      <c r="O2" s="58" t="s">
        <v>107</v>
      </c>
      <c r="P2" s="59" t="s">
        <v>0</v>
      </c>
      <c r="Q2" s="60" t="s">
        <v>108</v>
      </c>
      <c r="R2" s="31" t="s">
        <v>0</v>
      </c>
      <c r="S2" s="33" t="s">
        <v>104</v>
      </c>
    </row>
    <row r="3" spans="1:19" ht="15.75" customHeight="1" thickBot="1" x14ac:dyDescent="0.3">
      <c r="A3" s="39"/>
      <c r="B3" s="40"/>
      <c r="C3" s="16" t="s">
        <v>109</v>
      </c>
      <c r="D3" s="16" t="s">
        <v>110</v>
      </c>
      <c r="E3" s="18" t="s">
        <v>111</v>
      </c>
      <c r="F3" s="16" t="s">
        <v>109</v>
      </c>
      <c r="G3" s="16" t="s">
        <v>110</v>
      </c>
      <c r="H3" s="18" t="s">
        <v>111</v>
      </c>
      <c r="I3" s="16" t="s">
        <v>109</v>
      </c>
      <c r="J3" s="16" t="s">
        <v>110</v>
      </c>
      <c r="K3" s="18" t="s">
        <v>111</v>
      </c>
      <c r="L3" s="32"/>
      <c r="M3" s="34"/>
      <c r="N3" s="32"/>
      <c r="O3" s="34"/>
      <c r="P3" s="41"/>
      <c r="Q3" s="42"/>
      <c r="R3" s="32"/>
      <c r="S3" s="34"/>
    </row>
    <row r="4" spans="1:19" x14ac:dyDescent="0.25">
      <c r="A4" s="5" t="s">
        <v>33</v>
      </c>
      <c r="B4" s="14">
        <v>871.09</v>
      </c>
      <c r="C4" s="5">
        <v>7.9249999999999998</v>
      </c>
      <c r="D4" s="46">
        <v>0</v>
      </c>
      <c r="E4" s="43">
        <v>0</v>
      </c>
      <c r="F4" s="23">
        <v>569.4905</v>
      </c>
      <c r="G4" s="1">
        <v>0</v>
      </c>
      <c r="H4" s="2">
        <v>0</v>
      </c>
      <c r="I4" s="20">
        <f>F4/B4</f>
        <v>0.6537676933497113</v>
      </c>
      <c r="J4" s="1">
        <f>G4/B4</f>
        <v>0</v>
      </c>
      <c r="K4" s="2">
        <f>H4/B4</f>
        <v>0</v>
      </c>
      <c r="L4" s="5" t="s">
        <v>33</v>
      </c>
      <c r="M4" s="29">
        <f>C4*1000/B4</f>
        <v>9.0977970129378125</v>
      </c>
      <c r="N4" s="12" t="s">
        <v>33</v>
      </c>
      <c r="O4" s="29">
        <f>D4*1000/B4</f>
        <v>0</v>
      </c>
      <c r="P4" s="12" t="s">
        <v>33</v>
      </c>
      <c r="Q4" s="29">
        <f>E4*1000/B4</f>
        <v>0</v>
      </c>
      <c r="R4" s="17" t="s">
        <v>6</v>
      </c>
      <c r="S4" s="28">
        <v>4.5377725198580361</v>
      </c>
    </row>
    <row r="5" spans="1:19" x14ac:dyDescent="0.25">
      <c r="A5" s="6" t="s">
        <v>13</v>
      </c>
      <c r="B5" s="15">
        <v>1123.3</v>
      </c>
      <c r="C5" s="6">
        <v>10.829000000000001</v>
      </c>
      <c r="D5" s="47">
        <v>0</v>
      </c>
      <c r="E5" s="44">
        <v>0</v>
      </c>
      <c r="F5" s="24">
        <v>778.17194000000006</v>
      </c>
      <c r="G5" s="3">
        <v>0</v>
      </c>
      <c r="H5" s="10">
        <v>0</v>
      </c>
      <c r="I5" s="21">
        <f t="shared" ref="I5:I67" si="0">F5/B5</f>
        <v>0.69275522122318178</v>
      </c>
      <c r="J5" s="3">
        <f t="shared" ref="J5:J67" si="1">G5/B5</f>
        <v>0</v>
      </c>
      <c r="K5" s="10">
        <f>H5/B5</f>
        <v>0</v>
      </c>
      <c r="L5" s="6" t="s">
        <v>13</v>
      </c>
      <c r="M5" s="19">
        <f t="shared" ref="M5:M68" si="2">C5*1000/B5</f>
        <v>9.640345410843052</v>
      </c>
      <c r="N5" s="13" t="s">
        <v>13</v>
      </c>
      <c r="O5" s="19">
        <f t="shared" ref="O5:O68" si="3">D5*1000/B5</f>
        <v>0</v>
      </c>
      <c r="P5" s="13" t="s">
        <v>13</v>
      </c>
      <c r="Q5" s="19">
        <f t="shared" ref="Q5:Q68" si="4">E5*1000/B5</f>
        <v>0</v>
      </c>
      <c r="R5" s="13" t="s">
        <v>3</v>
      </c>
      <c r="S5" s="26">
        <v>4.8323217266164233</v>
      </c>
    </row>
    <row r="6" spans="1:19" x14ac:dyDescent="0.25">
      <c r="A6" s="6" t="s">
        <v>86</v>
      </c>
      <c r="B6" s="15">
        <v>534.4</v>
      </c>
      <c r="C6" s="6">
        <v>9.6750000000000007</v>
      </c>
      <c r="D6" s="47">
        <v>0</v>
      </c>
      <c r="E6" s="44">
        <v>0</v>
      </c>
      <c r="F6" s="24">
        <v>695.24549999999999</v>
      </c>
      <c r="G6" s="3">
        <v>0</v>
      </c>
      <c r="H6" s="10">
        <v>0</v>
      </c>
      <c r="I6" s="21">
        <f t="shared" si="0"/>
        <v>1.3009833458083833</v>
      </c>
      <c r="J6" s="3">
        <f t="shared" si="1"/>
        <v>0</v>
      </c>
      <c r="K6" s="10">
        <f t="shared" ref="K6:K67" si="5">H6/B6</f>
        <v>0</v>
      </c>
      <c r="L6" s="6" t="s">
        <v>86</v>
      </c>
      <c r="M6" s="19">
        <f t="shared" si="2"/>
        <v>18.10441616766467</v>
      </c>
      <c r="N6" s="13" t="s">
        <v>86</v>
      </c>
      <c r="O6" s="19">
        <f t="shared" si="3"/>
        <v>0</v>
      </c>
      <c r="P6" s="13" t="s">
        <v>86</v>
      </c>
      <c r="Q6" s="19">
        <f t="shared" si="4"/>
        <v>0</v>
      </c>
      <c r="R6" s="13" t="s">
        <v>2</v>
      </c>
      <c r="S6" s="26">
        <v>6.6567955112219446</v>
      </c>
    </row>
    <row r="7" spans="1:19" x14ac:dyDescent="0.25">
      <c r="A7" s="6" t="s">
        <v>71</v>
      </c>
      <c r="B7" s="15">
        <v>897.8</v>
      </c>
      <c r="C7" s="6">
        <v>13.635</v>
      </c>
      <c r="D7" s="47">
        <v>0</v>
      </c>
      <c r="E7" s="44">
        <v>0</v>
      </c>
      <c r="F7" s="24">
        <v>979.81110000000001</v>
      </c>
      <c r="G7" s="3">
        <v>0</v>
      </c>
      <c r="H7" s="10">
        <v>0</v>
      </c>
      <c r="I7" s="21">
        <f t="shared" si="0"/>
        <v>1.0913467364669192</v>
      </c>
      <c r="J7" s="3">
        <f t="shared" si="1"/>
        <v>0</v>
      </c>
      <c r="K7" s="10">
        <f t="shared" si="5"/>
        <v>0</v>
      </c>
      <c r="L7" s="6" t="s">
        <v>71</v>
      </c>
      <c r="M7" s="19">
        <f t="shared" si="2"/>
        <v>15.187124081087102</v>
      </c>
      <c r="N7" s="13" t="s">
        <v>71</v>
      </c>
      <c r="O7" s="19">
        <f t="shared" si="3"/>
        <v>0</v>
      </c>
      <c r="P7" s="13" t="s">
        <v>71</v>
      </c>
      <c r="Q7" s="19">
        <f t="shared" si="4"/>
        <v>0</v>
      </c>
      <c r="R7" s="13" t="s">
        <v>10</v>
      </c>
      <c r="S7" s="26">
        <v>7.1737753378378377</v>
      </c>
    </row>
    <row r="8" spans="1:19" x14ac:dyDescent="0.25">
      <c r="A8" s="6" t="s">
        <v>49</v>
      </c>
      <c r="B8" s="15">
        <v>912.9</v>
      </c>
      <c r="C8" s="6">
        <v>9.5579999999999998</v>
      </c>
      <c r="D8" s="47">
        <v>0</v>
      </c>
      <c r="E8" s="44">
        <v>0</v>
      </c>
      <c r="F8" s="24">
        <v>686.83787999999993</v>
      </c>
      <c r="G8" s="3">
        <v>0</v>
      </c>
      <c r="H8" s="10">
        <v>0</v>
      </c>
      <c r="I8" s="21">
        <f t="shared" si="0"/>
        <v>0.75236924088070978</v>
      </c>
      <c r="J8" s="3">
        <f t="shared" si="1"/>
        <v>0</v>
      </c>
      <c r="K8" s="10">
        <f t="shared" si="5"/>
        <v>0</v>
      </c>
      <c r="L8" s="6" t="s">
        <v>49</v>
      </c>
      <c r="M8" s="19">
        <f t="shared" si="2"/>
        <v>10.469930989155438</v>
      </c>
      <c r="N8" s="13" t="s">
        <v>49</v>
      </c>
      <c r="O8" s="19">
        <f t="shared" si="3"/>
        <v>0</v>
      </c>
      <c r="P8" s="13" t="s">
        <v>49</v>
      </c>
      <c r="Q8" s="19">
        <f t="shared" si="4"/>
        <v>0</v>
      </c>
      <c r="R8" s="13" t="s">
        <v>67</v>
      </c>
      <c r="S8" s="26">
        <v>8.09</v>
      </c>
    </row>
    <row r="9" spans="1:19" x14ac:dyDescent="0.25">
      <c r="A9" s="6" t="s">
        <v>34</v>
      </c>
      <c r="B9" s="15">
        <v>2136.4</v>
      </c>
      <c r="C9" s="6">
        <v>24.274000000000001</v>
      </c>
      <c r="D9" s="47">
        <v>0</v>
      </c>
      <c r="E9" s="44">
        <v>0</v>
      </c>
      <c r="F9" s="24">
        <v>1744.3296400000002</v>
      </c>
      <c r="G9" s="3">
        <v>0</v>
      </c>
      <c r="H9" s="10">
        <v>0</v>
      </c>
      <c r="I9" s="21">
        <f t="shared" si="0"/>
        <v>0.81648082756038198</v>
      </c>
      <c r="J9" s="3">
        <f t="shared" si="1"/>
        <v>0</v>
      </c>
      <c r="K9" s="10">
        <f t="shared" si="5"/>
        <v>0</v>
      </c>
      <c r="L9" s="6" t="s">
        <v>34</v>
      </c>
      <c r="M9" s="19">
        <f t="shared" si="2"/>
        <v>11.36210447481745</v>
      </c>
      <c r="N9" s="13" t="s">
        <v>34</v>
      </c>
      <c r="O9" s="19">
        <f t="shared" si="3"/>
        <v>0</v>
      </c>
      <c r="P9" s="13" t="s">
        <v>34</v>
      </c>
      <c r="Q9" s="19">
        <f t="shared" si="4"/>
        <v>0</v>
      </c>
      <c r="R9" s="13" t="s">
        <v>12</v>
      </c>
      <c r="S9" s="26">
        <v>8.2895205584024616</v>
      </c>
    </row>
    <row r="10" spans="1:19" x14ac:dyDescent="0.25">
      <c r="A10" s="6" t="s">
        <v>77</v>
      </c>
      <c r="B10" s="15">
        <v>724.8</v>
      </c>
      <c r="C10" s="6">
        <v>11.321</v>
      </c>
      <c r="D10" s="47">
        <v>0</v>
      </c>
      <c r="E10" s="44">
        <v>0</v>
      </c>
      <c r="F10" s="24">
        <v>813.52706000000001</v>
      </c>
      <c r="G10" s="3">
        <v>0</v>
      </c>
      <c r="H10" s="10">
        <v>0</v>
      </c>
      <c r="I10" s="21">
        <f t="shared" si="0"/>
        <v>1.1224159216335541</v>
      </c>
      <c r="J10" s="3">
        <f t="shared" si="1"/>
        <v>0</v>
      </c>
      <c r="K10" s="10">
        <f t="shared" si="5"/>
        <v>0</v>
      </c>
      <c r="L10" s="6" t="s">
        <v>77</v>
      </c>
      <c r="M10" s="19">
        <f t="shared" si="2"/>
        <v>15.619481236203091</v>
      </c>
      <c r="N10" s="13" t="s">
        <v>77</v>
      </c>
      <c r="O10" s="19">
        <f t="shared" si="3"/>
        <v>0</v>
      </c>
      <c r="P10" s="13" t="s">
        <v>77</v>
      </c>
      <c r="Q10" s="19">
        <f t="shared" si="4"/>
        <v>0</v>
      </c>
      <c r="R10" s="13" t="s">
        <v>16</v>
      </c>
      <c r="S10" s="26">
        <v>8.5883222468588318</v>
      </c>
    </row>
    <row r="11" spans="1:19" x14ac:dyDescent="0.25">
      <c r="A11" s="6" t="s">
        <v>53</v>
      </c>
      <c r="B11" s="15">
        <v>1531.34</v>
      </c>
      <c r="C11" s="6">
        <v>18.709</v>
      </c>
      <c r="D11" s="47">
        <v>0</v>
      </c>
      <c r="E11" s="44">
        <v>0</v>
      </c>
      <c r="F11" s="24">
        <v>1344.4287400000001</v>
      </c>
      <c r="G11" s="3">
        <v>0</v>
      </c>
      <c r="H11" s="10">
        <v>0</v>
      </c>
      <c r="I11" s="21">
        <f t="shared" si="0"/>
        <v>0.87794267765486445</v>
      </c>
      <c r="J11" s="3">
        <f t="shared" si="1"/>
        <v>0</v>
      </c>
      <c r="K11" s="10">
        <f t="shared" si="5"/>
        <v>0</v>
      </c>
      <c r="L11" s="6" t="s">
        <v>53</v>
      </c>
      <c r="M11" s="19">
        <f t="shared" si="2"/>
        <v>12.217404364804681</v>
      </c>
      <c r="N11" s="13" t="s">
        <v>53</v>
      </c>
      <c r="O11" s="19">
        <f t="shared" si="3"/>
        <v>0</v>
      </c>
      <c r="P11" s="13" t="s">
        <v>53</v>
      </c>
      <c r="Q11" s="19">
        <f t="shared" si="4"/>
        <v>0</v>
      </c>
      <c r="R11" s="13" t="s">
        <v>4</v>
      </c>
      <c r="S11" s="26">
        <v>8.6857324435970771</v>
      </c>
    </row>
    <row r="12" spans="1:19" x14ac:dyDescent="0.25">
      <c r="A12" s="6" t="s">
        <v>64</v>
      </c>
      <c r="B12" s="15">
        <v>2836.7</v>
      </c>
      <c r="C12" s="6">
        <v>39.938000000000002</v>
      </c>
      <c r="D12" s="47">
        <v>0</v>
      </c>
      <c r="E12" s="44">
        <v>0</v>
      </c>
      <c r="F12" s="24">
        <v>2869.9446800000001</v>
      </c>
      <c r="G12" s="3">
        <v>0</v>
      </c>
      <c r="H12" s="10">
        <v>0</v>
      </c>
      <c r="I12" s="21">
        <f t="shared" si="0"/>
        <v>1.0117194909578031</v>
      </c>
      <c r="J12" s="3">
        <f t="shared" si="1"/>
        <v>0</v>
      </c>
      <c r="K12" s="10">
        <f t="shared" si="5"/>
        <v>0</v>
      </c>
      <c r="L12" s="6" t="s">
        <v>64</v>
      </c>
      <c r="M12" s="19">
        <f t="shared" si="2"/>
        <v>14.079035498995312</v>
      </c>
      <c r="N12" s="13" t="s">
        <v>64</v>
      </c>
      <c r="O12" s="19">
        <f t="shared" si="3"/>
        <v>0</v>
      </c>
      <c r="P12" s="13" t="s">
        <v>64</v>
      </c>
      <c r="Q12" s="19">
        <f t="shared" si="4"/>
        <v>0</v>
      </c>
      <c r="R12" s="13" t="s">
        <v>17</v>
      </c>
      <c r="S12" s="26">
        <v>8.9922929567425491</v>
      </c>
    </row>
    <row r="13" spans="1:19" x14ac:dyDescent="0.25">
      <c r="A13" s="6" t="s">
        <v>19</v>
      </c>
      <c r="B13" s="15">
        <v>2670.7</v>
      </c>
      <c r="C13" s="6">
        <v>30.559000000000001</v>
      </c>
      <c r="D13" s="47">
        <v>0</v>
      </c>
      <c r="E13" s="44">
        <v>0</v>
      </c>
      <c r="F13" s="24">
        <v>2195.96974</v>
      </c>
      <c r="G13" s="3">
        <v>0</v>
      </c>
      <c r="H13" s="10">
        <v>0</v>
      </c>
      <c r="I13" s="21">
        <f t="shared" si="0"/>
        <v>0.82224500692702296</v>
      </c>
      <c r="J13" s="3">
        <f t="shared" si="1"/>
        <v>0</v>
      </c>
      <c r="K13" s="10">
        <f t="shared" si="5"/>
        <v>0</v>
      </c>
      <c r="L13" s="6" t="s">
        <v>19</v>
      </c>
      <c r="M13" s="19">
        <f t="shared" si="2"/>
        <v>11.442318493278917</v>
      </c>
      <c r="N13" s="13" t="s">
        <v>19</v>
      </c>
      <c r="O13" s="19">
        <f t="shared" si="3"/>
        <v>0</v>
      </c>
      <c r="P13" s="13" t="s">
        <v>19</v>
      </c>
      <c r="Q13" s="19">
        <f t="shared" si="4"/>
        <v>0</v>
      </c>
      <c r="R13" s="13" t="s">
        <v>18</v>
      </c>
      <c r="S13" s="26">
        <v>9.0102662190647198</v>
      </c>
    </row>
    <row r="14" spans="1:19" x14ac:dyDescent="0.25">
      <c r="A14" s="6" t="s">
        <v>46</v>
      </c>
      <c r="B14" s="15">
        <v>1448.35</v>
      </c>
      <c r="C14" s="6">
        <v>18.483000000000001</v>
      </c>
      <c r="D14" s="47">
        <v>0</v>
      </c>
      <c r="E14" s="44">
        <v>0</v>
      </c>
      <c r="F14" s="24">
        <v>1328.1883800000001</v>
      </c>
      <c r="G14" s="3">
        <v>0</v>
      </c>
      <c r="H14" s="10">
        <v>0</v>
      </c>
      <c r="I14" s="21">
        <f t="shared" si="0"/>
        <v>0.91703550937273459</v>
      </c>
      <c r="J14" s="3">
        <f t="shared" si="1"/>
        <v>0</v>
      </c>
      <c r="K14" s="10">
        <f t="shared" si="5"/>
        <v>0</v>
      </c>
      <c r="L14" s="6" t="s">
        <v>46</v>
      </c>
      <c r="M14" s="19">
        <f t="shared" si="2"/>
        <v>12.761418165498672</v>
      </c>
      <c r="N14" s="13" t="s">
        <v>46</v>
      </c>
      <c r="O14" s="19">
        <f t="shared" si="3"/>
        <v>0</v>
      </c>
      <c r="P14" s="13" t="s">
        <v>46</v>
      </c>
      <c r="Q14" s="19">
        <f t="shared" si="4"/>
        <v>0</v>
      </c>
      <c r="R14" s="13" t="s">
        <v>33</v>
      </c>
      <c r="S14" s="26">
        <v>9.0977970129378125</v>
      </c>
    </row>
    <row r="15" spans="1:19" x14ac:dyDescent="0.25">
      <c r="A15" s="6" t="s">
        <v>59</v>
      </c>
      <c r="B15" s="15">
        <v>1537.5</v>
      </c>
      <c r="C15" s="6">
        <v>20.154</v>
      </c>
      <c r="D15" s="47">
        <v>0</v>
      </c>
      <c r="E15" s="44">
        <v>0</v>
      </c>
      <c r="F15" s="24">
        <v>1448.2664399999999</v>
      </c>
      <c r="G15" s="3">
        <v>0</v>
      </c>
      <c r="H15" s="10">
        <v>0</v>
      </c>
      <c r="I15" s="21">
        <f t="shared" si="0"/>
        <v>0.94196191219512182</v>
      </c>
      <c r="J15" s="3">
        <f t="shared" si="1"/>
        <v>0</v>
      </c>
      <c r="K15" s="10">
        <f t="shared" si="5"/>
        <v>0</v>
      </c>
      <c r="L15" s="6" t="s">
        <v>59</v>
      </c>
      <c r="M15" s="19">
        <f t="shared" si="2"/>
        <v>13.108292682926828</v>
      </c>
      <c r="N15" s="13" t="s">
        <v>59</v>
      </c>
      <c r="O15" s="19">
        <f t="shared" si="3"/>
        <v>0</v>
      </c>
      <c r="P15" s="13" t="s">
        <v>59</v>
      </c>
      <c r="Q15" s="19">
        <f t="shared" si="4"/>
        <v>0</v>
      </c>
      <c r="R15" s="13" t="s">
        <v>7</v>
      </c>
      <c r="S15" s="26">
        <v>9.5013819789939191</v>
      </c>
    </row>
    <row r="16" spans="1:19" x14ac:dyDescent="0.25">
      <c r="A16" s="6" t="s">
        <v>18</v>
      </c>
      <c r="B16" s="15">
        <v>1024.72</v>
      </c>
      <c r="C16" s="6">
        <v>9.2330000000000005</v>
      </c>
      <c r="D16" s="47">
        <v>0</v>
      </c>
      <c r="E16" s="44">
        <v>0</v>
      </c>
      <c r="F16" s="24">
        <v>663.48338000000001</v>
      </c>
      <c r="G16" s="3">
        <v>0</v>
      </c>
      <c r="H16" s="10">
        <v>0</v>
      </c>
      <c r="I16" s="21">
        <f t="shared" si="0"/>
        <v>0.64747773050199076</v>
      </c>
      <c r="J16" s="3">
        <f t="shared" si="1"/>
        <v>0</v>
      </c>
      <c r="K16" s="10">
        <f t="shared" si="5"/>
        <v>0</v>
      </c>
      <c r="L16" s="6" t="s">
        <v>18</v>
      </c>
      <c r="M16" s="19">
        <f t="shared" si="2"/>
        <v>9.0102662190647198</v>
      </c>
      <c r="N16" s="13" t="s">
        <v>18</v>
      </c>
      <c r="O16" s="19">
        <f t="shared" si="3"/>
        <v>0</v>
      </c>
      <c r="P16" s="13" t="s">
        <v>18</v>
      </c>
      <c r="Q16" s="19">
        <f t="shared" si="4"/>
        <v>0</v>
      </c>
      <c r="R16" s="13" t="s">
        <v>13</v>
      </c>
      <c r="S16" s="26">
        <v>9.640345410843052</v>
      </c>
    </row>
    <row r="17" spans="1:19" x14ac:dyDescent="0.25">
      <c r="A17" s="6" t="s">
        <v>95</v>
      </c>
      <c r="B17" s="15">
        <v>1021</v>
      </c>
      <c r="C17" s="6">
        <v>20.954999999999998</v>
      </c>
      <c r="D17" s="47">
        <v>0</v>
      </c>
      <c r="E17" s="44">
        <v>0</v>
      </c>
      <c r="F17" s="24">
        <v>1505.8262999999999</v>
      </c>
      <c r="G17" s="3">
        <v>0</v>
      </c>
      <c r="H17" s="10">
        <v>0</v>
      </c>
      <c r="I17" s="21">
        <f t="shared" si="0"/>
        <v>1.4748543584720861</v>
      </c>
      <c r="J17" s="3">
        <f t="shared" si="1"/>
        <v>0</v>
      </c>
      <c r="K17" s="10">
        <f t="shared" si="5"/>
        <v>0</v>
      </c>
      <c r="L17" s="6" t="s">
        <v>95</v>
      </c>
      <c r="M17" s="19">
        <f t="shared" si="2"/>
        <v>20.523996082272284</v>
      </c>
      <c r="N17" s="13" t="s">
        <v>95</v>
      </c>
      <c r="O17" s="19">
        <f t="shared" si="3"/>
        <v>0</v>
      </c>
      <c r="P17" s="13" t="s">
        <v>95</v>
      </c>
      <c r="Q17" s="19">
        <f t="shared" si="4"/>
        <v>0</v>
      </c>
      <c r="R17" s="13" t="s">
        <v>42</v>
      </c>
      <c r="S17" s="26">
        <v>9.8139778771005517</v>
      </c>
    </row>
    <row r="18" spans="1:19" x14ac:dyDescent="0.25">
      <c r="A18" s="6" t="s">
        <v>25</v>
      </c>
      <c r="B18" s="15">
        <v>2676.4</v>
      </c>
      <c r="C18" s="6">
        <v>27.949000000000002</v>
      </c>
      <c r="D18" s="47">
        <v>0</v>
      </c>
      <c r="E18" s="44">
        <v>0</v>
      </c>
      <c r="F18" s="24">
        <v>2008.4151400000001</v>
      </c>
      <c r="G18" s="3">
        <v>0</v>
      </c>
      <c r="H18" s="10">
        <v>0</v>
      </c>
      <c r="I18" s="21">
        <f t="shared" si="0"/>
        <v>0.75041665670303392</v>
      </c>
      <c r="J18" s="3">
        <f t="shared" si="1"/>
        <v>0</v>
      </c>
      <c r="K18" s="10">
        <f t="shared" si="5"/>
        <v>0</v>
      </c>
      <c r="L18" s="6" t="s">
        <v>25</v>
      </c>
      <c r="M18" s="19">
        <f t="shared" si="2"/>
        <v>10.442758929905843</v>
      </c>
      <c r="N18" s="13" t="s">
        <v>25</v>
      </c>
      <c r="O18" s="19">
        <f t="shared" si="3"/>
        <v>0</v>
      </c>
      <c r="P18" s="13" t="s">
        <v>25</v>
      </c>
      <c r="Q18" s="19">
        <f t="shared" si="4"/>
        <v>0</v>
      </c>
      <c r="R18" s="13" t="s">
        <v>5</v>
      </c>
      <c r="S18" s="26">
        <v>9.8189699133095356</v>
      </c>
    </row>
    <row r="19" spans="1:19" x14ac:dyDescent="0.25">
      <c r="A19" s="6" t="s">
        <v>23</v>
      </c>
      <c r="B19" s="15">
        <v>1675.5</v>
      </c>
      <c r="C19" s="6">
        <v>20.381</v>
      </c>
      <c r="D19" s="47">
        <v>0</v>
      </c>
      <c r="E19" s="44">
        <v>0</v>
      </c>
      <c r="F19" s="24">
        <v>1464.5786599999999</v>
      </c>
      <c r="G19" s="3">
        <v>0</v>
      </c>
      <c r="H19" s="10">
        <v>0</v>
      </c>
      <c r="I19" s="21">
        <f t="shared" si="0"/>
        <v>0.87411438973440758</v>
      </c>
      <c r="J19" s="3">
        <f t="shared" si="1"/>
        <v>0</v>
      </c>
      <c r="K19" s="10">
        <f t="shared" si="5"/>
        <v>0</v>
      </c>
      <c r="L19" s="6" t="s">
        <v>23</v>
      </c>
      <c r="M19" s="19">
        <f t="shared" si="2"/>
        <v>12.164130110414801</v>
      </c>
      <c r="N19" s="13" t="s">
        <v>23</v>
      </c>
      <c r="O19" s="19">
        <f t="shared" si="3"/>
        <v>0</v>
      </c>
      <c r="P19" s="13" t="s">
        <v>23</v>
      </c>
      <c r="Q19" s="19">
        <f t="shared" si="4"/>
        <v>0</v>
      </c>
      <c r="R19" s="13" t="s">
        <v>8</v>
      </c>
      <c r="S19" s="26">
        <v>9.8213994188134652</v>
      </c>
    </row>
    <row r="20" spans="1:19" x14ac:dyDescent="0.25">
      <c r="A20" s="6" t="s">
        <v>30</v>
      </c>
      <c r="B20" s="15">
        <v>1407</v>
      </c>
      <c r="C20" s="6">
        <v>15.161</v>
      </c>
      <c r="D20" s="47">
        <v>0</v>
      </c>
      <c r="E20" s="44">
        <v>0</v>
      </c>
      <c r="F20" s="24">
        <v>1089.46946</v>
      </c>
      <c r="G20" s="3">
        <v>0</v>
      </c>
      <c r="H20" s="10">
        <v>0</v>
      </c>
      <c r="I20" s="21">
        <f t="shared" si="0"/>
        <v>0.77432086709310588</v>
      </c>
      <c r="J20" s="3">
        <f t="shared" si="1"/>
        <v>0</v>
      </c>
      <c r="K20" s="10">
        <f t="shared" si="5"/>
        <v>0</v>
      </c>
      <c r="L20" s="6" t="s">
        <v>30</v>
      </c>
      <c r="M20" s="19">
        <f t="shared" si="2"/>
        <v>10.775408670931059</v>
      </c>
      <c r="N20" s="13" t="s">
        <v>30</v>
      </c>
      <c r="O20" s="19">
        <f t="shared" si="3"/>
        <v>0</v>
      </c>
      <c r="P20" s="13" t="s">
        <v>30</v>
      </c>
      <c r="Q20" s="19">
        <f t="shared" si="4"/>
        <v>0</v>
      </c>
      <c r="R20" s="13" t="s">
        <v>24</v>
      </c>
      <c r="S20" s="26">
        <v>10.253618992472497</v>
      </c>
    </row>
    <row r="21" spans="1:19" x14ac:dyDescent="0.25">
      <c r="A21" s="6" t="s">
        <v>74</v>
      </c>
      <c r="B21" s="15">
        <v>2644.5</v>
      </c>
      <c r="C21" s="6">
        <v>36.023000000000003</v>
      </c>
      <c r="D21" s="47">
        <v>0</v>
      </c>
      <c r="E21" s="44">
        <v>0</v>
      </c>
      <c r="F21" s="24">
        <v>2588.6127800000004</v>
      </c>
      <c r="G21" s="3">
        <v>0</v>
      </c>
      <c r="H21" s="10">
        <v>0</v>
      </c>
      <c r="I21" s="21">
        <f t="shared" si="0"/>
        <v>0.97886662128946889</v>
      </c>
      <c r="J21" s="3">
        <f t="shared" si="1"/>
        <v>0</v>
      </c>
      <c r="K21" s="10">
        <f t="shared" si="5"/>
        <v>0</v>
      </c>
      <c r="L21" s="6" t="s">
        <v>74</v>
      </c>
      <c r="M21" s="19">
        <f t="shared" si="2"/>
        <v>13.621856683683117</v>
      </c>
      <c r="N21" s="13" t="s">
        <v>74</v>
      </c>
      <c r="O21" s="19">
        <f t="shared" si="3"/>
        <v>0</v>
      </c>
      <c r="P21" s="13" t="s">
        <v>74</v>
      </c>
      <c r="Q21" s="19">
        <f t="shared" si="4"/>
        <v>0</v>
      </c>
      <c r="R21" s="13" t="s">
        <v>11</v>
      </c>
      <c r="S21" s="26">
        <v>10.440469587724165</v>
      </c>
    </row>
    <row r="22" spans="1:19" x14ac:dyDescent="0.25">
      <c r="A22" s="6" t="s">
        <v>52</v>
      </c>
      <c r="B22" s="15">
        <v>2648</v>
      </c>
      <c r="C22" s="6">
        <v>31.771000000000001</v>
      </c>
      <c r="D22" s="47">
        <v>0</v>
      </c>
      <c r="E22" s="44">
        <v>0</v>
      </c>
      <c r="F22" s="24">
        <v>2283.0640600000002</v>
      </c>
      <c r="G22" s="3">
        <v>0</v>
      </c>
      <c r="H22" s="10">
        <v>0</v>
      </c>
      <c r="I22" s="21">
        <f t="shared" si="0"/>
        <v>0.86218431268882179</v>
      </c>
      <c r="J22" s="3">
        <f t="shared" si="1"/>
        <v>0</v>
      </c>
      <c r="K22" s="10">
        <f t="shared" si="5"/>
        <v>0</v>
      </c>
      <c r="L22" s="6" t="s">
        <v>52</v>
      </c>
      <c r="M22" s="19">
        <f t="shared" si="2"/>
        <v>11.998111782477341</v>
      </c>
      <c r="N22" s="13" t="s">
        <v>52</v>
      </c>
      <c r="O22" s="19">
        <f t="shared" si="3"/>
        <v>0</v>
      </c>
      <c r="P22" s="13" t="s">
        <v>52</v>
      </c>
      <c r="Q22" s="19">
        <f t="shared" si="4"/>
        <v>0</v>
      </c>
      <c r="R22" s="13" t="s">
        <v>25</v>
      </c>
      <c r="S22" s="26">
        <v>10.442758929905843</v>
      </c>
    </row>
    <row r="23" spans="1:19" x14ac:dyDescent="0.25">
      <c r="A23" s="6" t="s">
        <v>14</v>
      </c>
      <c r="B23" s="15">
        <v>2632</v>
      </c>
      <c r="C23" s="6">
        <v>28.824999999999999</v>
      </c>
      <c r="D23" s="47">
        <v>0</v>
      </c>
      <c r="E23" s="44">
        <v>0</v>
      </c>
      <c r="F23" s="24">
        <v>2071.3645000000001</v>
      </c>
      <c r="G23" s="3">
        <v>0</v>
      </c>
      <c r="H23" s="10">
        <v>0</v>
      </c>
      <c r="I23" s="21">
        <f t="shared" si="0"/>
        <v>0.78699259118541043</v>
      </c>
      <c r="J23" s="3">
        <f t="shared" si="1"/>
        <v>0</v>
      </c>
      <c r="K23" s="10">
        <f t="shared" si="5"/>
        <v>0</v>
      </c>
      <c r="L23" s="6" t="s">
        <v>14</v>
      </c>
      <c r="M23" s="19">
        <f t="shared" si="2"/>
        <v>10.951747720364741</v>
      </c>
      <c r="N23" s="13" t="s">
        <v>14</v>
      </c>
      <c r="O23" s="19">
        <f t="shared" si="3"/>
        <v>0</v>
      </c>
      <c r="P23" s="13" t="s">
        <v>14</v>
      </c>
      <c r="Q23" s="19">
        <f t="shared" si="4"/>
        <v>0</v>
      </c>
      <c r="R23" s="13" t="s">
        <v>49</v>
      </c>
      <c r="S23" s="26">
        <v>10.469930989155438</v>
      </c>
    </row>
    <row r="24" spans="1:19" x14ac:dyDescent="0.25">
      <c r="A24" s="6" t="s">
        <v>40</v>
      </c>
      <c r="B24" s="15">
        <v>2921.8</v>
      </c>
      <c r="C24" s="6">
        <v>48.433</v>
      </c>
      <c r="D24" s="47">
        <v>0</v>
      </c>
      <c r="E24" s="44">
        <v>0</v>
      </c>
      <c r="F24" s="24">
        <v>3480.3953799999999</v>
      </c>
      <c r="G24" s="3">
        <v>0</v>
      </c>
      <c r="H24" s="10">
        <v>0</v>
      </c>
      <c r="I24" s="21">
        <f t="shared" si="0"/>
        <v>1.1911819357930042</v>
      </c>
      <c r="J24" s="3">
        <f t="shared" si="1"/>
        <v>0</v>
      </c>
      <c r="K24" s="10">
        <f t="shared" si="5"/>
        <v>0</v>
      </c>
      <c r="L24" s="6" t="s">
        <v>40</v>
      </c>
      <c r="M24" s="19">
        <f t="shared" si="2"/>
        <v>16.576425491135602</v>
      </c>
      <c r="N24" s="13" t="s">
        <v>40</v>
      </c>
      <c r="O24" s="19">
        <f t="shared" si="3"/>
        <v>0</v>
      </c>
      <c r="P24" s="13" t="s">
        <v>40</v>
      </c>
      <c r="Q24" s="19">
        <f t="shared" si="4"/>
        <v>0</v>
      </c>
      <c r="R24" s="13" t="s">
        <v>31</v>
      </c>
      <c r="S24" s="26">
        <v>10.6284767428098</v>
      </c>
    </row>
    <row r="25" spans="1:19" x14ac:dyDescent="0.25">
      <c r="A25" s="6" t="s">
        <v>20</v>
      </c>
      <c r="B25" s="15">
        <v>2675.1</v>
      </c>
      <c r="C25" s="6">
        <v>30.928999999999998</v>
      </c>
      <c r="D25" s="47">
        <v>0</v>
      </c>
      <c r="E25" s="44">
        <v>0</v>
      </c>
      <c r="F25" s="24">
        <v>2222.5579399999997</v>
      </c>
      <c r="G25" s="3">
        <v>0</v>
      </c>
      <c r="H25" s="10">
        <v>0</v>
      </c>
      <c r="I25" s="21">
        <f t="shared" si="0"/>
        <v>0.83083172217861001</v>
      </c>
      <c r="J25" s="3">
        <f t="shared" si="1"/>
        <v>0</v>
      </c>
      <c r="K25" s="10">
        <f t="shared" si="5"/>
        <v>0</v>
      </c>
      <c r="L25" s="6" t="s">
        <v>20</v>
      </c>
      <c r="M25" s="19">
        <f t="shared" si="2"/>
        <v>11.561810773429031</v>
      </c>
      <c r="N25" s="13" t="s">
        <v>20</v>
      </c>
      <c r="O25" s="19">
        <f t="shared" si="3"/>
        <v>0</v>
      </c>
      <c r="P25" s="13" t="s">
        <v>20</v>
      </c>
      <c r="Q25" s="19">
        <f t="shared" si="4"/>
        <v>0</v>
      </c>
      <c r="R25" s="13" t="s">
        <v>48</v>
      </c>
      <c r="S25" s="26">
        <v>10.662807636279997</v>
      </c>
    </row>
    <row r="26" spans="1:19" x14ac:dyDescent="0.25">
      <c r="A26" s="6" t="s">
        <v>45</v>
      </c>
      <c r="B26" s="15">
        <v>2839.8</v>
      </c>
      <c r="C26" s="6">
        <v>38.860999999999997</v>
      </c>
      <c r="D26" s="47">
        <v>0</v>
      </c>
      <c r="E26" s="44">
        <v>0</v>
      </c>
      <c r="F26" s="24">
        <v>2792.5514599999997</v>
      </c>
      <c r="G26" s="3">
        <v>0</v>
      </c>
      <c r="H26" s="10">
        <v>0</v>
      </c>
      <c r="I26" s="21">
        <f t="shared" si="0"/>
        <v>0.98336201845200344</v>
      </c>
      <c r="J26" s="3">
        <f t="shared" si="1"/>
        <v>0</v>
      </c>
      <c r="K26" s="10">
        <f t="shared" si="5"/>
        <v>0</v>
      </c>
      <c r="L26" s="6" t="s">
        <v>45</v>
      </c>
      <c r="M26" s="19">
        <f t="shared" si="2"/>
        <v>13.684414395379955</v>
      </c>
      <c r="N26" s="13" t="s">
        <v>45</v>
      </c>
      <c r="O26" s="19">
        <f t="shared" si="3"/>
        <v>0</v>
      </c>
      <c r="P26" s="13" t="s">
        <v>45</v>
      </c>
      <c r="Q26" s="19">
        <f t="shared" si="4"/>
        <v>0</v>
      </c>
      <c r="R26" s="13" t="s">
        <v>30</v>
      </c>
      <c r="S26" s="26">
        <v>10.775408670931059</v>
      </c>
    </row>
    <row r="27" spans="1:19" x14ac:dyDescent="0.25">
      <c r="A27" s="6" t="s">
        <v>82</v>
      </c>
      <c r="B27" s="15">
        <v>2511.4</v>
      </c>
      <c r="C27" s="6">
        <v>43.503</v>
      </c>
      <c r="D27" s="47">
        <v>0</v>
      </c>
      <c r="E27" s="44">
        <v>0</v>
      </c>
      <c r="F27" s="24">
        <v>3126.1255799999999</v>
      </c>
      <c r="G27" s="3">
        <v>0</v>
      </c>
      <c r="H27" s="10">
        <v>0</v>
      </c>
      <c r="I27" s="21">
        <f t="shared" si="0"/>
        <v>1.2447740622760213</v>
      </c>
      <c r="J27" s="3">
        <f t="shared" si="1"/>
        <v>0</v>
      </c>
      <c r="K27" s="10">
        <f t="shared" si="5"/>
        <v>0</v>
      </c>
      <c r="L27" s="6" t="s">
        <v>82</v>
      </c>
      <c r="M27" s="19">
        <f t="shared" si="2"/>
        <v>17.322210719120807</v>
      </c>
      <c r="N27" s="13" t="s">
        <v>82</v>
      </c>
      <c r="O27" s="19">
        <f t="shared" si="3"/>
        <v>0</v>
      </c>
      <c r="P27" s="13" t="s">
        <v>82</v>
      </c>
      <c r="Q27" s="19">
        <f t="shared" si="4"/>
        <v>0</v>
      </c>
      <c r="R27" s="13" t="s">
        <v>14</v>
      </c>
      <c r="S27" s="26">
        <v>10.951747720364741</v>
      </c>
    </row>
    <row r="28" spans="1:19" x14ac:dyDescent="0.25">
      <c r="A28" s="6" t="s">
        <v>48</v>
      </c>
      <c r="B28" s="15">
        <v>2608.6</v>
      </c>
      <c r="C28" s="6">
        <v>27.815000000000001</v>
      </c>
      <c r="D28" s="47">
        <v>0</v>
      </c>
      <c r="E28" s="44">
        <v>0</v>
      </c>
      <c r="F28" s="24">
        <v>1998.7859000000001</v>
      </c>
      <c r="G28" s="3">
        <v>0</v>
      </c>
      <c r="H28" s="10">
        <v>0</v>
      </c>
      <c r="I28" s="21">
        <f t="shared" si="0"/>
        <v>0.76622935674308068</v>
      </c>
      <c r="J28" s="3">
        <f t="shared" si="1"/>
        <v>0</v>
      </c>
      <c r="K28" s="10">
        <f t="shared" si="5"/>
        <v>0</v>
      </c>
      <c r="L28" s="6" t="s">
        <v>48</v>
      </c>
      <c r="M28" s="19">
        <f t="shared" si="2"/>
        <v>10.662807636279997</v>
      </c>
      <c r="N28" s="13" t="s">
        <v>48</v>
      </c>
      <c r="O28" s="19">
        <f t="shared" si="3"/>
        <v>0</v>
      </c>
      <c r="P28" s="13" t="s">
        <v>48</v>
      </c>
      <c r="Q28" s="19">
        <f t="shared" si="4"/>
        <v>0</v>
      </c>
      <c r="R28" s="13" t="s">
        <v>26</v>
      </c>
      <c r="S28" s="26">
        <v>10.969369005181727</v>
      </c>
    </row>
    <row r="29" spans="1:19" x14ac:dyDescent="0.25">
      <c r="A29" s="6" t="s">
        <v>42</v>
      </c>
      <c r="B29" s="15">
        <v>4004.9</v>
      </c>
      <c r="C29" s="6">
        <v>39.304000000000002</v>
      </c>
      <c r="D29" s="47">
        <v>0</v>
      </c>
      <c r="E29" s="44">
        <v>0</v>
      </c>
      <c r="F29" s="24">
        <v>2824.38544</v>
      </c>
      <c r="G29" s="3">
        <v>0</v>
      </c>
      <c r="H29" s="10">
        <v>0</v>
      </c>
      <c r="I29" s="21">
        <f t="shared" si="0"/>
        <v>0.70523245024844561</v>
      </c>
      <c r="J29" s="3">
        <f t="shared" si="1"/>
        <v>0</v>
      </c>
      <c r="K29" s="10">
        <f t="shared" si="5"/>
        <v>0</v>
      </c>
      <c r="L29" s="6" t="s">
        <v>42</v>
      </c>
      <c r="M29" s="19">
        <f t="shared" si="2"/>
        <v>9.8139778771005517</v>
      </c>
      <c r="N29" s="13" t="s">
        <v>42</v>
      </c>
      <c r="O29" s="19">
        <f t="shared" si="3"/>
        <v>0</v>
      </c>
      <c r="P29" s="13" t="s">
        <v>42</v>
      </c>
      <c r="Q29" s="19">
        <f t="shared" si="4"/>
        <v>0</v>
      </c>
      <c r="R29" s="13" t="s">
        <v>34</v>
      </c>
      <c r="S29" s="26">
        <v>11.36210447481745</v>
      </c>
    </row>
    <row r="30" spans="1:19" x14ac:dyDescent="0.25">
      <c r="A30" s="6" t="s">
        <v>31</v>
      </c>
      <c r="B30" s="15">
        <v>2112.25</v>
      </c>
      <c r="C30" s="6">
        <v>22.45</v>
      </c>
      <c r="D30" s="47">
        <v>0</v>
      </c>
      <c r="E30" s="44">
        <v>0</v>
      </c>
      <c r="F30" s="24">
        <v>1613.2569999999998</v>
      </c>
      <c r="G30" s="3">
        <v>0</v>
      </c>
      <c r="H30" s="10">
        <v>0</v>
      </c>
      <c r="I30" s="21">
        <f t="shared" si="0"/>
        <v>0.76376233873831212</v>
      </c>
      <c r="J30" s="3">
        <f t="shared" si="1"/>
        <v>0</v>
      </c>
      <c r="K30" s="10">
        <f t="shared" si="5"/>
        <v>0</v>
      </c>
      <c r="L30" s="6" t="s">
        <v>31</v>
      </c>
      <c r="M30" s="19">
        <f t="shared" si="2"/>
        <v>10.6284767428098</v>
      </c>
      <c r="N30" s="13" t="s">
        <v>31</v>
      </c>
      <c r="O30" s="19">
        <f t="shared" si="3"/>
        <v>0</v>
      </c>
      <c r="P30" s="13" t="s">
        <v>31</v>
      </c>
      <c r="Q30" s="19">
        <f t="shared" si="4"/>
        <v>0</v>
      </c>
      <c r="R30" s="13" t="s">
        <v>19</v>
      </c>
      <c r="S30" s="26">
        <v>11.442318493278917</v>
      </c>
    </row>
    <row r="31" spans="1:19" x14ac:dyDescent="0.25">
      <c r="A31" s="6" t="s">
        <v>35</v>
      </c>
      <c r="B31" s="15">
        <v>1946.09</v>
      </c>
      <c r="C31" s="6">
        <v>27.388999999999999</v>
      </c>
      <c r="D31" s="47">
        <v>0</v>
      </c>
      <c r="E31" s="44">
        <v>0</v>
      </c>
      <c r="F31" s="24">
        <v>1968.17354</v>
      </c>
      <c r="G31" s="3">
        <v>0</v>
      </c>
      <c r="H31" s="10">
        <v>0</v>
      </c>
      <c r="I31" s="21">
        <f t="shared" si="0"/>
        <v>1.0113476457923323</v>
      </c>
      <c r="J31" s="3">
        <f t="shared" si="1"/>
        <v>0</v>
      </c>
      <c r="K31" s="10">
        <f t="shared" si="5"/>
        <v>0</v>
      </c>
      <c r="L31" s="6" t="s">
        <v>35</v>
      </c>
      <c r="M31" s="19">
        <f t="shared" si="2"/>
        <v>14.073860921129034</v>
      </c>
      <c r="N31" s="13" t="s">
        <v>35</v>
      </c>
      <c r="O31" s="19">
        <f t="shared" si="3"/>
        <v>0</v>
      </c>
      <c r="P31" s="13" t="s">
        <v>35</v>
      </c>
      <c r="Q31" s="19">
        <f t="shared" si="4"/>
        <v>0</v>
      </c>
      <c r="R31" s="13" t="s">
        <v>20</v>
      </c>
      <c r="S31" s="26">
        <v>11.561810773429031</v>
      </c>
    </row>
    <row r="32" spans="1:19" x14ac:dyDescent="0.25">
      <c r="A32" s="6" t="s">
        <v>17</v>
      </c>
      <c r="B32" s="15">
        <v>2244.6999999999998</v>
      </c>
      <c r="C32" s="6">
        <v>20.184999999999999</v>
      </c>
      <c r="D32" s="47">
        <v>0</v>
      </c>
      <c r="E32" s="44">
        <v>0</v>
      </c>
      <c r="F32" s="24">
        <v>1450.4940999999999</v>
      </c>
      <c r="G32" s="3">
        <v>0</v>
      </c>
      <c r="H32" s="10">
        <v>0</v>
      </c>
      <c r="I32" s="21">
        <f t="shared" si="0"/>
        <v>0.64618617187151961</v>
      </c>
      <c r="J32" s="3">
        <f t="shared" si="1"/>
        <v>0</v>
      </c>
      <c r="K32" s="10">
        <f t="shared" si="5"/>
        <v>0</v>
      </c>
      <c r="L32" s="6" t="s">
        <v>17</v>
      </c>
      <c r="M32" s="19">
        <f t="shared" si="2"/>
        <v>8.9922929567425491</v>
      </c>
      <c r="N32" s="13" t="s">
        <v>17</v>
      </c>
      <c r="O32" s="19">
        <f t="shared" si="3"/>
        <v>0</v>
      </c>
      <c r="P32" s="13" t="s">
        <v>17</v>
      </c>
      <c r="Q32" s="19">
        <f t="shared" si="4"/>
        <v>0</v>
      </c>
      <c r="R32" s="13" t="s">
        <v>44</v>
      </c>
      <c r="S32" s="26">
        <v>11.717414129293534</v>
      </c>
    </row>
    <row r="33" spans="1:19" x14ac:dyDescent="0.25">
      <c r="A33" s="6" t="s">
        <v>83</v>
      </c>
      <c r="B33" s="15">
        <v>1910.27</v>
      </c>
      <c r="C33" s="6">
        <v>35.749000000000002</v>
      </c>
      <c r="D33" s="47">
        <v>0</v>
      </c>
      <c r="E33" s="44">
        <v>0</v>
      </c>
      <c r="F33" s="24">
        <v>2568.9231400000003</v>
      </c>
      <c r="G33" s="3">
        <v>0</v>
      </c>
      <c r="H33" s="10">
        <v>0</v>
      </c>
      <c r="I33" s="21">
        <f t="shared" si="0"/>
        <v>1.3447958351437233</v>
      </c>
      <c r="J33" s="3">
        <f t="shared" si="1"/>
        <v>0</v>
      </c>
      <c r="K33" s="10">
        <f t="shared" si="5"/>
        <v>0</v>
      </c>
      <c r="L33" s="6" t="s">
        <v>83</v>
      </c>
      <c r="M33" s="19">
        <f t="shared" si="2"/>
        <v>18.714108476812179</v>
      </c>
      <c r="N33" s="13" t="s">
        <v>83</v>
      </c>
      <c r="O33" s="19">
        <f t="shared" si="3"/>
        <v>0</v>
      </c>
      <c r="P33" s="13" t="s">
        <v>83</v>
      </c>
      <c r="Q33" s="19">
        <f t="shared" si="4"/>
        <v>0</v>
      </c>
      <c r="R33" s="13" t="s">
        <v>32</v>
      </c>
      <c r="S33" s="26">
        <v>11.891184276594219</v>
      </c>
    </row>
    <row r="34" spans="1:19" x14ac:dyDescent="0.25">
      <c r="A34" s="6" t="s">
        <v>8</v>
      </c>
      <c r="B34" s="15">
        <v>918.81</v>
      </c>
      <c r="C34" s="6">
        <v>9.0239999999999991</v>
      </c>
      <c r="D34" s="47">
        <v>0</v>
      </c>
      <c r="E34" s="44">
        <v>0</v>
      </c>
      <c r="F34" s="24">
        <v>648.46463999999992</v>
      </c>
      <c r="G34" s="3">
        <v>0</v>
      </c>
      <c r="H34" s="10">
        <v>0</v>
      </c>
      <c r="I34" s="21">
        <f t="shared" si="0"/>
        <v>0.70576576223593557</v>
      </c>
      <c r="J34" s="3">
        <f t="shared" si="1"/>
        <v>0</v>
      </c>
      <c r="K34" s="10">
        <f t="shared" si="5"/>
        <v>0</v>
      </c>
      <c r="L34" s="6" t="s">
        <v>8</v>
      </c>
      <c r="M34" s="19">
        <f t="shared" si="2"/>
        <v>9.8213994188134652</v>
      </c>
      <c r="N34" s="13" t="s">
        <v>8</v>
      </c>
      <c r="O34" s="19">
        <f t="shared" si="3"/>
        <v>0</v>
      </c>
      <c r="P34" s="13" t="s">
        <v>8</v>
      </c>
      <c r="Q34" s="19">
        <f t="shared" si="4"/>
        <v>0</v>
      </c>
      <c r="R34" s="13" t="s">
        <v>52</v>
      </c>
      <c r="S34" s="26">
        <v>11.998111782477341</v>
      </c>
    </row>
    <row r="35" spans="1:19" x14ac:dyDescent="0.25">
      <c r="A35" s="6" t="s">
        <v>75</v>
      </c>
      <c r="B35" s="15">
        <v>812.64</v>
      </c>
      <c r="C35" s="6">
        <v>11.618</v>
      </c>
      <c r="D35" s="47">
        <v>0</v>
      </c>
      <c r="E35" s="44">
        <v>0</v>
      </c>
      <c r="F35" s="24">
        <v>834.86948000000007</v>
      </c>
      <c r="G35" s="3">
        <v>0</v>
      </c>
      <c r="H35" s="10">
        <v>0</v>
      </c>
      <c r="I35" s="21">
        <f t="shared" si="0"/>
        <v>1.0273546465839734</v>
      </c>
      <c r="J35" s="3">
        <f t="shared" si="1"/>
        <v>0</v>
      </c>
      <c r="K35" s="10">
        <f t="shared" si="5"/>
        <v>0</v>
      </c>
      <c r="L35" s="6" t="s">
        <v>75</v>
      </c>
      <c r="M35" s="19">
        <f t="shared" si="2"/>
        <v>14.296613506595786</v>
      </c>
      <c r="N35" s="13" t="s">
        <v>75</v>
      </c>
      <c r="O35" s="19">
        <f t="shared" si="3"/>
        <v>0</v>
      </c>
      <c r="P35" s="13" t="s">
        <v>75</v>
      </c>
      <c r="Q35" s="19">
        <f t="shared" si="4"/>
        <v>0</v>
      </c>
      <c r="R35" s="13" t="s">
        <v>38</v>
      </c>
      <c r="S35" s="26">
        <v>12.075469792387368</v>
      </c>
    </row>
    <row r="36" spans="1:19" x14ac:dyDescent="0.25">
      <c r="A36" s="6" t="s">
        <v>11</v>
      </c>
      <c r="B36" s="15">
        <v>2163.6</v>
      </c>
      <c r="C36" s="6">
        <v>22.588999999999999</v>
      </c>
      <c r="D36" s="47">
        <v>0</v>
      </c>
      <c r="E36" s="44">
        <v>0</v>
      </c>
      <c r="F36" s="24">
        <v>1623.2455399999999</v>
      </c>
      <c r="G36" s="3">
        <v>0</v>
      </c>
      <c r="H36" s="10">
        <v>0</v>
      </c>
      <c r="I36" s="21">
        <f t="shared" si="0"/>
        <v>0.75025214457385836</v>
      </c>
      <c r="J36" s="3">
        <f t="shared" si="1"/>
        <v>0</v>
      </c>
      <c r="K36" s="10">
        <f t="shared" si="5"/>
        <v>0</v>
      </c>
      <c r="L36" s="6" t="s">
        <v>11</v>
      </c>
      <c r="M36" s="19">
        <f t="shared" si="2"/>
        <v>10.440469587724165</v>
      </c>
      <c r="N36" s="13" t="s">
        <v>11</v>
      </c>
      <c r="O36" s="19">
        <f t="shared" si="3"/>
        <v>0</v>
      </c>
      <c r="P36" s="13" t="s">
        <v>11</v>
      </c>
      <c r="Q36" s="19">
        <f t="shared" si="4"/>
        <v>0</v>
      </c>
      <c r="R36" s="13" t="s">
        <v>23</v>
      </c>
      <c r="S36" s="26">
        <v>12.164130110414801</v>
      </c>
    </row>
    <row r="37" spans="1:19" x14ac:dyDescent="0.25">
      <c r="A37" s="6" t="s">
        <v>88</v>
      </c>
      <c r="B37" s="15">
        <v>873.5</v>
      </c>
      <c r="C37" s="6">
        <v>15.194000000000001</v>
      </c>
      <c r="D37" s="47">
        <v>0</v>
      </c>
      <c r="E37" s="44">
        <v>0</v>
      </c>
      <c r="F37" s="24">
        <v>1091.8408400000001</v>
      </c>
      <c r="G37" s="3">
        <v>0</v>
      </c>
      <c r="H37" s="10">
        <v>0</v>
      </c>
      <c r="I37" s="21">
        <f t="shared" si="0"/>
        <v>1.2499608929593591</v>
      </c>
      <c r="J37" s="3">
        <f t="shared" si="1"/>
        <v>0</v>
      </c>
      <c r="K37" s="10">
        <f t="shared" si="5"/>
        <v>0</v>
      </c>
      <c r="L37" s="6" t="s">
        <v>88</v>
      </c>
      <c r="M37" s="19">
        <f t="shared" si="2"/>
        <v>17.394390383514597</v>
      </c>
      <c r="N37" s="13" t="s">
        <v>88</v>
      </c>
      <c r="O37" s="19">
        <f t="shared" si="3"/>
        <v>0</v>
      </c>
      <c r="P37" s="13" t="s">
        <v>88</v>
      </c>
      <c r="Q37" s="19">
        <f t="shared" si="4"/>
        <v>0</v>
      </c>
      <c r="R37" s="13" t="s">
        <v>53</v>
      </c>
      <c r="S37" s="26">
        <v>12.217404364804681</v>
      </c>
    </row>
    <row r="38" spans="1:19" x14ac:dyDescent="0.25">
      <c r="A38" s="6" t="s">
        <v>27</v>
      </c>
      <c r="B38" s="15">
        <v>1207.7</v>
      </c>
      <c r="C38" s="6">
        <v>15.021000000000001</v>
      </c>
      <c r="D38" s="47">
        <v>0</v>
      </c>
      <c r="E38" s="44">
        <v>0</v>
      </c>
      <c r="F38" s="24">
        <v>1079.40906</v>
      </c>
      <c r="G38" s="3">
        <v>0</v>
      </c>
      <c r="H38" s="10">
        <v>0</v>
      </c>
      <c r="I38" s="21">
        <f t="shared" si="0"/>
        <v>0.89377250972923727</v>
      </c>
      <c r="J38" s="3">
        <f t="shared" si="1"/>
        <v>0</v>
      </c>
      <c r="K38" s="10">
        <f t="shared" si="5"/>
        <v>0</v>
      </c>
      <c r="L38" s="6" t="s">
        <v>27</v>
      </c>
      <c r="M38" s="19">
        <f t="shared" si="2"/>
        <v>12.437691479672104</v>
      </c>
      <c r="N38" s="13" t="s">
        <v>27</v>
      </c>
      <c r="O38" s="19">
        <f t="shared" si="3"/>
        <v>0</v>
      </c>
      <c r="P38" s="13" t="s">
        <v>27</v>
      </c>
      <c r="Q38" s="19">
        <f t="shared" si="4"/>
        <v>0</v>
      </c>
      <c r="R38" s="13" t="s">
        <v>79</v>
      </c>
      <c r="S38" s="26">
        <v>12.24235294117647</v>
      </c>
    </row>
    <row r="39" spans="1:19" x14ac:dyDescent="0.25">
      <c r="A39" s="6" t="s">
        <v>70</v>
      </c>
      <c r="B39" s="15">
        <v>1037.5</v>
      </c>
      <c r="C39" s="6">
        <v>15.85</v>
      </c>
      <c r="D39" s="47">
        <v>0</v>
      </c>
      <c r="E39" s="44">
        <v>0</v>
      </c>
      <c r="F39" s="24">
        <v>1138.981</v>
      </c>
      <c r="G39" s="3">
        <v>0</v>
      </c>
      <c r="H39" s="10">
        <v>0</v>
      </c>
      <c r="I39" s="21">
        <f t="shared" si="0"/>
        <v>1.0978130120481928</v>
      </c>
      <c r="J39" s="3">
        <f t="shared" si="1"/>
        <v>0</v>
      </c>
      <c r="K39" s="10">
        <f t="shared" si="5"/>
        <v>0</v>
      </c>
      <c r="L39" s="6" t="s">
        <v>70</v>
      </c>
      <c r="M39" s="19">
        <f t="shared" si="2"/>
        <v>15.27710843373494</v>
      </c>
      <c r="N39" s="13" t="s">
        <v>70</v>
      </c>
      <c r="O39" s="19">
        <f t="shared" si="3"/>
        <v>0</v>
      </c>
      <c r="P39" s="13" t="s">
        <v>70</v>
      </c>
      <c r="Q39" s="19">
        <f t="shared" si="4"/>
        <v>0</v>
      </c>
      <c r="R39" s="13" t="s">
        <v>27</v>
      </c>
      <c r="S39" s="26">
        <v>12.437691479672104</v>
      </c>
    </row>
    <row r="40" spans="1:19" x14ac:dyDescent="0.25">
      <c r="A40" s="6" t="s">
        <v>24</v>
      </c>
      <c r="B40" s="15">
        <v>863.5</v>
      </c>
      <c r="C40" s="6">
        <v>8.8539999999999992</v>
      </c>
      <c r="D40" s="47">
        <v>0</v>
      </c>
      <c r="E40" s="44">
        <v>0</v>
      </c>
      <c r="F40" s="24">
        <v>636.24843999999996</v>
      </c>
      <c r="G40" s="3">
        <v>0</v>
      </c>
      <c r="H40" s="10">
        <v>0</v>
      </c>
      <c r="I40" s="21">
        <f t="shared" si="0"/>
        <v>0.73682506079907351</v>
      </c>
      <c r="J40" s="3">
        <f t="shared" si="1"/>
        <v>0</v>
      </c>
      <c r="K40" s="10">
        <f t="shared" si="5"/>
        <v>0</v>
      </c>
      <c r="L40" s="6" t="s">
        <v>24</v>
      </c>
      <c r="M40" s="19">
        <f t="shared" si="2"/>
        <v>10.253618992472497</v>
      </c>
      <c r="N40" s="13" t="s">
        <v>24</v>
      </c>
      <c r="O40" s="19">
        <f t="shared" si="3"/>
        <v>0</v>
      </c>
      <c r="P40" s="13" t="s">
        <v>24</v>
      </c>
      <c r="Q40" s="19">
        <f t="shared" si="4"/>
        <v>0</v>
      </c>
      <c r="R40" s="13" t="s">
        <v>39</v>
      </c>
      <c r="S40" s="26">
        <v>12.569871545348384</v>
      </c>
    </row>
    <row r="41" spans="1:19" x14ac:dyDescent="0.25">
      <c r="A41" s="6" t="s">
        <v>79</v>
      </c>
      <c r="B41" s="15">
        <v>425</v>
      </c>
      <c r="C41" s="6">
        <v>5.2030000000000003</v>
      </c>
      <c r="D41" s="47">
        <v>0</v>
      </c>
      <c r="E41" s="44">
        <v>0</v>
      </c>
      <c r="F41" s="24">
        <v>373.88758000000001</v>
      </c>
      <c r="G41" s="3">
        <v>0</v>
      </c>
      <c r="H41" s="10">
        <v>0</v>
      </c>
      <c r="I41" s="21">
        <f t="shared" si="0"/>
        <v>0.87973548235294119</v>
      </c>
      <c r="J41" s="3">
        <f t="shared" si="1"/>
        <v>0</v>
      </c>
      <c r="K41" s="10">
        <f t="shared" si="5"/>
        <v>0</v>
      </c>
      <c r="L41" s="6" t="s">
        <v>79</v>
      </c>
      <c r="M41" s="19">
        <f t="shared" si="2"/>
        <v>12.24235294117647</v>
      </c>
      <c r="N41" s="13" t="s">
        <v>79</v>
      </c>
      <c r="O41" s="19">
        <f t="shared" si="3"/>
        <v>0</v>
      </c>
      <c r="P41" s="13" t="s">
        <v>79</v>
      </c>
      <c r="Q41" s="19">
        <f t="shared" si="4"/>
        <v>0</v>
      </c>
      <c r="R41" s="13" t="s">
        <v>54</v>
      </c>
      <c r="S41" s="26">
        <v>12.659924820782811</v>
      </c>
    </row>
    <row r="42" spans="1:19" x14ac:dyDescent="0.25">
      <c r="A42" s="6" t="s">
        <v>7</v>
      </c>
      <c r="B42" s="15">
        <v>904.5</v>
      </c>
      <c r="C42" s="6">
        <v>8.5939999999999994</v>
      </c>
      <c r="D42" s="47">
        <v>0</v>
      </c>
      <c r="E42" s="44">
        <v>0</v>
      </c>
      <c r="F42" s="24">
        <v>617.56484</v>
      </c>
      <c r="G42" s="3">
        <v>0</v>
      </c>
      <c r="H42" s="10">
        <v>0</v>
      </c>
      <c r="I42" s="21">
        <f t="shared" si="0"/>
        <v>0.68276930901050303</v>
      </c>
      <c r="J42" s="3">
        <f t="shared" si="1"/>
        <v>0</v>
      </c>
      <c r="K42" s="10">
        <f t="shared" si="5"/>
        <v>0</v>
      </c>
      <c r="L42" s="6" t="s">
        <v>7</v>
      </c>
      <c r="M42" s="19">
        <f t="shared" si="2"/>
        <v>9.5013819789939191</v>
      </c>
      <c r="N42" s="13" t="s">
        <v>7</v>
      </c>
      <c r="O42" s="19">
        <f t="shared" si="3"/>
        <v>0</v>
      </c>
      <c r="P42" s="13" t="s">
        <v>7</v>
      </c>
      <c r="Q42" s="19">
        <f t="shared" si="4"/>
        <v>0</v>
      </c>
      <c r="R42" s="13" t="s">
        <v>46</v>
      </c>
      <c r="S42" s="26">
        <v>12.761418165498672</v>
      </c>
    </row>
    <row r="43" spans="1:19" x14ac:dyDescent="0.25">
      <c r="A43" s="6" t="s">
        <v>4</v>
      </c>
      <c r="B43" s="15">
        <v>3147</v>
      </c>
      <c r="C43" s="6">
        <v>27.334</v>
      </c>
      <c r="D43" s="47">
        <v>0</v>
      </c>
      <c r="E43" s="44">
        <v>0</v>
      </c>
      <c r="F43" s="24">
        <v>1964.2212399999999</v>
      </c>
      <c r="G43" s="3">
        <v>0</v>
      </c>
      <c r="H43" s="10">
        <v>0</v>
      </c>
      <c r="I43" s="21">
        <f t="shared" si="0"/>
        <v>0.62415673339688582</v>
      </c>
      <c r="J43" s="3">
        <f t="shared" si="1"/>
        <v>0</v>
      </c>
      <c r="K43" s="10">
        <f t="shared" si="5"/>
        <v>0</v>
      </c>
      <c r="L43" s="6" t="s">
        <v>4</v>
      </c>
      <c r="M43" s="19">
        <f t="shared" si="2"/>
        <v>8.6857324435970771</v>
      </c>
      <c r="N43" s="13" t="s">
        <v>4</v>
      </c>
      <c r="O43" s="19">
        <f t="shared" si="3"/>
        <v>0</v>
      </c>
      <c r="P43" s="13" t="s">
        <v>4</v>
      </c>
      <c r="Q43" s="19">
        <f t="shared" si="4"/>
        <v>0</v>
      </c>
      <c r="R43" s="13" t="s">
        <v>76</v>
      </c>
      <c r="S43" s="26">
        <v>12.810543657331136</v>
      </c>
    </row>
    <row r="44" spans="1:19" x14ac:dyDescent="0.25">
      <c r="A44" s="6" t="s">
        <v>44</v>
      </c>
      <c r="B44" s="15">
        <v>1333.4</v>
      </c>
      <c r="C44" s="6">
        <v>15.624000000000001</v>
      </c>
      <c r="D44" s="47">
        <v>0</v>
      </c>
      <c r="E44" s="44">
        <v>0</v>
      </c>
      <c r="F44" s="24">
        <v>1122.74064</v>
      </c>
      <c r="G44" s="3">
        <v>0</v>
      </c>
      <c r="H44" s="10">
        <v>0</v>
      </c>
      <c r="I44" s="21">
        <f t="shared" si="0"/>
        <v>0.84201337933103337</v>
      </c>
      <c r="J44" s="3">
        <f t="shared" si="1"/>
        <v>0</v>
      </c>
      <c r="K44" s="10">
        <f t="shared" si="5"/>
        <v>0</v>
      </c>
      <c r="L44" s="6" t="s">
        <v>44</v>
      </c>
      <c r="M44" s="19">
        <f t="shared" si="2"/>
        <v>11.717414129293534</v>
      </c>
      <c r="N44" s="13" t="s">
        <v>44</v>
      </c>
      <c r="O44" s="19">
        <f t="shared" si="3"/>
        <v>0</v>
      </c>
      <c r="P44" s="13" t="s">
        <v>44</v>
      </c>
      <c r="Q44" s="19">
        <f t="shared" si="4"/>
        <v>0</v>
      </c>
      <c r="R44" s="13" t="s">
        <v>61</v>
      </c>
      <c r="S44" s="26">
        <v>13.1045634631803</v>
      </c>
    </row>
    <row r="45" spans="1:19" x14ac:dyDescent="0.25">
      <c r="A45" s="6" t="s">
        <v>80</v>
      </c>
      <c r="B45" s="15">
        <v>1327.8</v>
      </c>
      <c r="C45" s="6">
        <v>21.164999999999999</v>
      </c>
      <c r="D45" s="47">
        <v>0</v>
      </c>
      <c r="E45" s="44">
        <v>0</v>
      </c>
      <c r="F45" s="24">
        <v>1520.9168999999999</v>
      </c>
      <c r="G45" s="3">
        <v>0</v>
      </c>
      <c r="H45" s="10">
        <v>0</v>
      </c>
      <c r="I45" s="21">
        <f t="shared" si="0"/>
        <v>1.1454412562132852</v>
      </c>
      <c r="J45" s="3">
        <f t="shared" si="1"/>
        <v>0</v>
      </c>
      <c r="K45" s="10">
        <f t="shared" si="5"/>
        <v>0</v>
      </c>
      <c r="L45" s="6" t="s">
        <v>80</v>
      </c>
      <c r="M45" s="19">
        <f t="shared" si="2"/>
        <v>15.939900587437867</v>
      </c>
      <c r="N45" s="13" t="s">
        <v>80</v>
      </c>
      <c r="O45" s="19">
        <f t="shared" si="3"/>
        <v>0</v>
      </c>
      <c r="P45" s="13" t="s">
        <v>80</v>
      </c>
      <c r="Q45" s="19">
        <f t="shared" si="4"/>
        <v>0</v>
      </c>
      <c r="R45" s="13" t="s">
        <v>59</v>
      </c>
      <c r="S45" s="26">
        <v>13.108292682926828</v>
      </c>
    </row>
    <row r="46" spans="1:19" x14ac:dyDescent="0.25">
      <c r="A46" s="6" t="s">
        <v>62</v>
      </c>
      <c r="B46" s="15">
        <v>1990.7</v>
      </c>
      <c r="C46" s="6">
        <v>32.633000000000003</v>
      </c>
      <c r="D46" s="47">
        <v>0</v>
      </c>
      <c r="E46" s="44">
        <v>0</v>
      </c>
      <c r="F46" s="24">
        <v>2345.00738</v>
      </c>
      <c r="G46" s="3">
        <v>0</v>
      </c>
      <c r="H46" s="10">
        <v>0</v>
      </c>
      <c r="I46" s="21">
        <f t="shared" si="0"/>
        <v>1.1779813030592254</v>
      </c>
      <c r="J46" s="3">
        <f t="shared" si="1"/>
        <v>0</v>
      </c>
      <c r="K46" s="10">
        <f t="shared" si="5"/>
        <v>0</v>
      </c>
      <c r="L46" s="6" t="s">
        <v>62</v>
      </c>
      <c r="M46" s="19">
        <f t="shared" si="2"/>
        <v>16.392726176721759</v>
      </c>
      <c r="N46" s="13" t="s">
        <v>62</v>
      </c>
      <c r="O46" s="19">
        <f t="shared" si="3"/>
        <v>0</v>
      </c>
      <c r="P46" s="13" t="s">
        <v>62</v>
      </c>
      <c r="Q46" s="19">
        <f t="shared" si="4"/>
        <v>0</v>
      </c>
      <c r="R46" s="13" t="s">
        <v>68</v>
      </c>
      <c r="S46" s="26">
        <v>13.114779153293595</v>
      </c>
    </row>
    <row r="47" spans="1:19" x14ac:dyDescent="0.25">
      <c r="A47" s="6" t="s">
        <v>84</v>
      </c>
      <c r="B47" s="15">
        <v>1310.58</v>
      </c>
      <c r="C47" s="6">
        <v>22.13</v>
      </c>
      <c r="D47" s="47">
        <v>0</v>
      </c>
      <c r="E47" s="44">
        <v>0</v>
      </c>
      <c r="F47" s="24">
        <v>1590.2618</v>
      </c>
      <c r="G47" s="3">
        <v>0</v>
      </c>
      <c r="H47" s="10">
        <v>0</v>
      </c>
      <c r="I47" s="21">
        <f t="shared" si="0"/>
        <v>1.2134030734483969</v>
      </c>
      <c r="J47" s="3">
        <f t="shared" si="1"/>
        <v>0</v>
      </c>
      <c r="K47" s="10">
        <f t="shared" si="5"/>
        <v>0</v>
      </c>
      <c r="L47" s="6" t="s">
        <v>84</v>
      </c>
      <c r="M47" s="19">
        <f t="shared" si="2"/>
        <v>16.885653680050055</v>
      </c>
      <c r="N47" s="13" t="s">
        <v>84</v>
      </c>
      <c r="O47" s="19">
        <f t="shared" si="3"/>
        <v>0</v>
      </c>
      <c r="P47" s="13" t="s">
        <v>84</v>
      </c>
      <c r="Q47" s="19">
        <f t="shared" si="4"/>
        <v>0</v>
      </c>
      <c r="R47" s="13" t="s">
        <v>21</v>
      </c>
      <c r="S47" s="26">
        <v>13.159615384615384</v>
      </c>
    </row>
    <row r="48" spans="1:19" x14ac:dyDescent="0.25">
      <c r="A48" s="6" t="s">
        <v>100</v>
      </c>
      <c r="B48" s="15">
        <v>156.41999999999999</v>
      </c>
      <c r="C48" s="6">
        <v>4.984</v>
      </c>
      <c r="D48" s="47">
        <v>0</v>
      </c>
      <c r="E48" s="44">
        <v>0</v>
      </c>
      <c r="F48" s="24">
        <v>358.15024</v>
      </c>
      <c r="G48" s="3">
        <v>0</v>
      </c>
      <c r="H48" s="10">
        <v>0</v>
      </c>
      <c r="I48" s="21">
        <f t="shared" si="0"/>
        <v>2.2896703746324003</v>
      </c>
      <c r="J48" s="3">
        <f t="shared" si="1"/>
        <v>0</v>
      </c>
      <c r="K48" s="10">
        <f t="shared" si="5"/>
        <v>0</v>
      </c>
      <c r="L48" s="6" t="s">
        <v>100</v>
      </c>
      <c r="M48" s="19">
        <f t="shared" si="2"/>
        <v>31.862933128755916</v>
      </c>
      <c r="N48" s="13" t="s">
        <v>100</v>
      </c>
      <c r="O48" s="19">
        <f t="shared" si="3"/>
        <v>0</v>
      </c>
      <c r="P48" s="13" t="s">
        <v>100</v>
      </c>
      <c r="Q48" s="19">
        <f t="shared" si="4"/>
        <v>0</v>
      </c>
      <c r="R48" s="13" t="s">
        <v>37</v>
      </c>
      <c r="S48" s="26">
        <v>13.198489299202686</v>
      </c>
    </row>
    <row r="49" spans="1:19" x14ac:dyDescent="0.25">
      <c r="A49" s="6" t="s">
        <v>39</v>
      </c>
      <c r="B49" s="15">
        <v>1284.5</v>
      </c>
      <c r="C49" s="6">
        <v>16.146000000000001</v>
      </c>
      <c r="D49" s="47">
        <v>0</v>
      </c>
      <c r="E49" s="44">
        <v>0</v>
      </c>
      <c r="F49" s="24">
        <v>1160.2515600000002</v>
      </c>
      <c r="G49" s="3">
        <v>0</v>
      </c>
      <c r="H49" s="10">
        <v>0</v>
      </c>
      <c r="I49" s="21">
        <f t="shared" si="0"/>
        <v>0.90327096924873507</v>
      </c>
      <c r="J49" s="3">
        <f t="shared" si="1"/>
        <v>0</v>
      </c>
      <c r="K49" s="10">
        <f t="shared" si="5"/>
        <v>0</v>
      </c>
      <c r="L49" s="6" t="s">
        <v>39</v>
      </c>
      <c r="M49" s="19">
        <f t="shared" si="2"/>
        <v>12.569871545348384</v>
      </c>
      <c r="N49" s="13" t="s">
        <v>39</v>
      </c>
      <c r="O49" s="19">
        <f t="shared" si="3"/>
        <v>0</v>
      </c>
      <c r="P49" s="13" t="s">
        <v>39</v>
      </c>
      <c r="Q49" s="19">
        <f t="shared" si="4"/>
        <v>0</v>
      </c>
      <c r="R49" s="13" t="s">
        <v>56</v>
      </c>
      <c r="S49" s="26">
        <v>13.414973141504827</v>
      </c>
    </row>
    <row r="50" spans="1:19" x14ac:dyDescent="0.25">
      <c r="A50" s="6" t="s">
        <v>3</v>
      </c>
      <c r="B50" s="15">
        <v>2522.39</v>
      </c>
      <c r="C50" s="6">
        <v>12.189</v>
      </c>
      <c r="D50" s="47">
        <v>0</v>
      </c>
      <c r="E50" s="44">
        <v>0</v>
      </c>
      <c r="F50" s="24">
        <v>875.90153999999995</v>
      </c>
      <c r="G50" s="3">
        <v>0</v>
      </c>
      <c r="H50" s="10">
        <v>0</v>
      </c>
      <c r="I50" s="21">
        <f t="shared" si="0"/>
        <v>0.34725063927465616</v>
      </c>
      <c r="J50" s="3">
        <f t="shared" si="1"/>
        <v>0</v>
      </c>
      <c r="K50" s="10">
        <f t="shared" si="5"/>
        <v>0</v>
      </c>
      <c r="L50" s="6" t="s">
        <v>3</v>
      </c>
      <c r="M50" s="19">
        <f t="shared" si="2"/>
        <v>4.8323217266164233</v>
      </c>
      <c r="N50" s="13" t="s">
        <v>3</v>
      </c>
      <c r="O50" s="19">
        <f t="shared" si="3"/>
        <v>0</v>
      </c>
      <c r="P50" s="13" t="s">
        <v>3</v>
      </c>
      <c r="Q50" s="19">
        <f t="shared" si="4"/>
        <v>0</v>
      </c>
      <c r="R50" s="13" t="s">
        <v>55</v>
      </c>
      <c r="S50" s="26">
        <v>13.435072142064373</v>
      </c>
    </row>
    <row r="51" spans="1:19" x14ac:dyDescent="0.25">
      <c r="A51" s="6" t="s">
        <v>12</v>
      </c>
      <c r="B51" s="15">
        <v>2554.4299999999998</v>
      </c>
      <c r="C51" s="6">
        <v>21.175000000000001</v>
      </c>
      <c r="D51" s="47">
        <v>0</v>
      </c>
      <c r="E51" s="44">
        <v>0</v>
      </c>
      <c r="F51" s="24">
        <v>1521.6355000000001</v>
      </c>
      <c r="G51" s="3">
        <v>0</v>
      </c>
      <c r="H51" s="10">
        <v>0</v>
      </c>
      <c r="I51" s="21">
        <f t="shared" si="0"/>
        <v>0.595684947326801</v>
      </c>
      <c r="J51" s="3">
        <f t="shared" si="1"/>
        <v>0</v>
      </c>
      <c r="K51" s="10">
        <f t="shared" si="5"/>
        <v>0</v>
      </c>
      <c r="L51" s="6" t="s">
        <v>12</v>
      </c>
      <c r="M51" s="19">
        <f t="shared" si="2"/>
        <v>8.2895205584024616</v>
      </c>
      <c r="N51" s="13" t="s">
        <v>12</v>
      </c>
      <c r="O51" s="19">
        <f t="shared" si="3"/>
        <v>0</v>
      </c>
      <c r="P51" s="13" t="s">
        <v>12</v>
      </c>
      <c r="Q51" s="19">
        <f t="shared" si="4"/>
        <v>0</v>
      </c>
      <c r="R51" s="13" t="s">
        <v>73</v>
      </c>
      <c r="S51" s="26">
        <v>13.551480189433065</v>
      </c>
    </row>
    <row r="52" spans="1:19" x14ac:dyDescent="0.25">
      <c r="A52" s="6" t="s">
        <v>72</v>
      </c>
      <c r="B52" s="15">
        <v>1875.14</v>
      </c>
      <c r="C52" s="6">
        <v>27.457000000000001</v>
      </c>
      <c r="D52" s="47">
        <v>0</v>
      </c>
      <c r="E52" s="44">
        <v>0</v>
      </c>
      <c r="F52" s="24">
        <v>1973.0600200000001</v>
      </c>
      <c r="G52" s="3">
        <v>0</v>
      </c>
      <c r="H52" s="10">
        <v>0</v>
      </c>
      <c r="I52" s="21">
        <f t="shared" si="0"/>
        <v>1.0522201115650032</v>
      </c>
      <c r="J52" s="3">
        <f t="shared" si="1"/>
        <v>0</v>
      </c>
      <c r="K52" s="10">
        <f t="shared" si="5"/>
        <v>0</v>
      </c>
      <c r="L52" s="6" t="s">
        <v>72</v>
      </c>
      <c r="M52" s="19">
        <f t="shared" si="2"/>
        <v>14.642640016212122</v>
      </c>
      <c r="N52" s="13" t="s">
        <v>72</v>
      </c>
      <c r="O52" s="19">
        <f t="shared" si="3"/>
        <v>0</v>
      </c>
      <c r="P52" s="13" t="s">
        <v>72</v>
      </c>
      <c r="Q52" s="19">
        <f t="shared" si="4"/>
        <v>0</v>
      </c>
      <c r="R52" s="13" t="s">
        <v>74</v>
      </c>
      <c r="S52" s="26">
        <v>13.621856683683117</v>
      </c>
    </row>
    <row r="53" spans="1:19" x14ac:dyDescent="0.25">
      <c r="A53" s="6" t="s">
        <v>68</v>
      </c>
      <c r="B53" s="15">
        <v>1962.9</v>
      </c>
      <c r="C53" s="6">
        <v>25.742999999999999</v>
      </c>
      <c r="D53" s="47">
        <v>0</v>
      </c>
      <c r="E53" s="44">
        <v>0</v>
      </c>
      <c r="F53" s="24">
        <v>1849.8919799999999</v>
      </c>
      <c r="G53" s="3">
        <v>0</v>
      </c>
      <c r="H53" s="10">
        <v>0</v>
      </c>
      <c r="I53" s="21">
        <f t="shared" si="0"/>
        <v>0.94242802995567776</v>
      </c>
      <c r="J53" s="3">
        <f t="shared" si="1"/>
        <v>0</v>
      </c>
      <c r="K53" s="10">
        <f t="shared" si="5"/>
        <v>0</v>
      </c>
      <c r="L53" s="6" t="s">
        <v>68</v>
      </c>
      <c r="M53" s="19">
        <f t="shared" si="2"/>
        <v>13.114779153293595</v>
      </c>
      <c r="N53" s="13" t="s">
        <v>68</v>
      </c>
      <c r="O53" s="19">
        <f t="shared" si="3"/>
        <v>0</v>
      </c>
      <c r="P53" s="13" t="s">
        <v>68</v>
      </c>
      <c r="Q53" s="19">
        <f t="shared" si="4"/>
        <v>0</v>
      </c>
      <c r="R53" s="13" t="s">
        <v>45</v>
      </c>
      <c r="S53" s="26">
        <v>13.684414395379955</v>
      </c>
    </row>
    <row r="54" spans="1:19" x14ac:dyDescent="0.25">
      <c r="A54" s="6" t="s">
        <v>38</v>
      </c>
      <c r="B54" s="15">
        <v>1980.13</v>
      </c>
      <c r="C54" s="6">
        <v>23.911000000000001</v>
      </c>
      <c r="D54" s="47">
        <v>0</v>
      </c>
      <c r="E54" s="44">
        <v>0</v>
      </c>
      <c r="F54" s="24">
        <v>1718.2444600000001</v>
      </c>
      <c r="G54" s="3">
        <v>0</v>
      </c>
      <c r="H54" s="10">
        <v>0</v>
      </c>
      <c r="I54" s="21">
        <f t="shared" si="0"/>
        <v>0.8677432592809563</v>
      </c>
      <c r="J54" s="3">
        <f t="shared" si="1"/>
        <v>0</v>
      </c>
      <c r="K54" s="10">
        <f t="shared" si="5"/>
        <v>0</v>
      </c>
      <c r="L54" s="6" t="s">
        <v>38</v>
      </c>
      <c r="M54" s="19">
        <f t="shared" si="2"/>
        <v>12.075469792387368</v>
      </c>
      <c r="N54" s="13" t="s">
        <v>38</v>
      </c>
      <c r="O54" s="19">
        <f t="shared" si="3"/>
        <v>0</v>
      </c>
      <c r="P54" s="13" t="s">
        <v>38</v>
      </c>
      <c r="Q54" s="19">
        <f t="shared" si="4"/>
        <v>0</v>
      </c>
      <c r="R54" s="13" t="s">
        <v>58</v>
      </c>
      <c r="S54" s="26">
        <v>14.07013201320132</v>
      </c>
    </row>
    <row r="55" spans="1:19" x14ac:dyDescent="0.25">
      <c r="A55" s="6" t="s">
        <v>73</v>
      </c>
      <c r="B55" s="15">
        <v>2565.5500000000002</v>
      </c>
      <c r="C55" s="6">
        <v>34.767000000000003</v>
      </c>
      <c r="D55" s="47">
        <v>0</v>
      </c>
      <c r="E55" s="44">
        <v>0</v>
      </c>
      <c r="F55" s="24">
        <v>2498.35662</v>
      </c>
      <c r="G55" s="3">
        <v>0</v>
      </c>
      <c r="H55" s="10">
        <v>0</v>
      </c>
      <c r="I55" s="21">
        <f t="shared" si="0"/>
        <v>0.97380936641266003</v>
      </c>
      <c r="J55" s="3">
        <f t="shared" si="1"/>
        <v>0</v>
      </c>
      <c r="K55" s="10">
        <f t="shared" si="5"/>
        <v>0</v>
      </c>
      <c r="L55" s="6" t="s">
        <v>73</v>
      </c>
      <c r="M55" s="19">
        <f t="shared" si="2"/>
        <v>13.551480189433065</v>
      </c>
      <c r="N55" s="13" t="s">
        <v>73</v>
      </c>
      <c r="O55" s="19">
        <f t="shared" si="3"/>
        <v>0</v>
      </c>
      <c r="P55" s="13" t="s">
        <v>73</v>
      </c>
      <c r="Q55" s="19">
        <f t="shared" si="4"/>
        <v>0</v>
      </c>
      <c r="R55" s="13" t="s">
        <v>35</v>
      </c>
      <c r="S55" s="26">
        <v>14.073860921129034</v>
      </c>
    </row>
    <row r="56" spans="1:19" x14ac:dyDescent="0.25">
      <c r="A56" s="6" t="s">
        <v>26</v>
      </c>
      <c r="B56" s="15">
        <v>2176.88</v>
      </c>
      <c r="C56" s="6">
        <v>23.879000000000001</v>
      </c>
      <c r="D56" s="47">
        <v>0</v>
      </c>
      <c r="E56" s="44">
        <v>0</v>
      </c>
      <c r="F56" s="24">
        <v>1715.9449400000001</v>
      </c>
      <c r="G56" s="3">
        <v>0</v>
      </c>
      <c r="H56" s="10">
        <v>0</v>
      </c>
      <c r="I56" s="21">
        <f t="shared" si="0"/>
        <v>0.78825885671235896</v>
      </c>
      <c r="J56" s="3">
        <f t="shared" si="1"/>
        <v>0</v>
      </c>
      <c r="K56" s="10">
        <f t="shared" si="5"/>
        <v>0</v>
      </c>
      <c r="L56" s="6" t="s">
        <v>26</v>
      </c>
      <c r="M56" s="19">
        <f t="shared" si="2"/>
        <v>10.969369005181727</v>
      </c>
      <c r="N56" s="13" t="s">
        <v>26</v>
      </c>
      <c r="O56" s="19">
        <f t="shared" si="3"/>
        <v>0</v>
      </c>
      <c r="P56" s="13" t="s">
        <v>26</v>
      </c>
      <c r="Q56" s="19">
        <f t="shared" si="4"/>
        <v>0</v>
      </c>
      <c r="R56" s="13" t="s">
        <v>64</v>
      </c>
      <c r="S56" s="26">
        <v>14.079035498995312</v>
      </c>
    </row>
    <row r="57" spans="1:19" x14ac:dyDescent="0.25">
      <c r="A57" s="6" t="s">
        <v>61</v>
      </c>
      <c r="B57" s="15">
        <v>2541.71</v>
      </c>
      <c r="C57" s="6">
        <v>33.308</v>
      </c>
      <c r="D57" s="47">
        <v>0</v>
      </c>
      <c r="E57" s="44">
        <v>0</v>
      </c>
      <c r="F57" s="24">
        <v>2393.5128799999998</v>
      </c>
      <c r="G57" s="3">
        <v>0</v>
      </c>
      <c r="H57" s="10">
        <v>0</v>
      </c>
      <c r="I57" s="21">
        <f t="shared" si="0"/>
        <v>0.9416939304641363</v>
      </c>
      <c r="J57" s="3">
        <f t="shared" si="1"/>
        <v>0</v>
      </c>
      <c r="K57" s="10">
        <f t="shared" si="5"/>
        <v>0</v>
      </c>
      <c r="L57" s="6" t="s">
        <v>61</v>
      </c>
      <c r="M57" s="19">
        <f t="shared" si="2"/>
        <v>13.1045634631803</v>
      </c>
      <c r="N57" s="13" t="s">
        <v>61</v>
      </c>
      <c r="O57" s="19">
        <f t="shared" si="3"/>
        <v>0</v>
      </c>
      <c r="P57" s="13" t="s">
        <v>61</v>
      </c>
      <c r="Q57" s="19">
        <f t="shared" si="4"/>
        <v>0</v>
      </c>
      <c r="R57" s="13" t="s">
        <v>51</v>
      </c>
      <c r="S57" s="26">
        <v>14.093625498007968</v>
      </c>
    </row>
    <row r="58" spans="1:19" x14ac:dyDescent="0.25">
      <c r="A58" s="6" t="s">
        <v>56</v>
      </c>
      <c r="B58" s="15">
        <v>2662.1</v>
      </c>
      <c r="C58" s="6">
        <v>35.712000000000003</v>
      </c>
      <c r="D58" s="47">
        <v>0</v>
      </c>
      <c r="E58" s="44">
        <v>0</v>
      </c>
      <c r="F58" s="24">
        <v>2566.2643200000002</v>
      </c>
      <c r="G58" s="3">
        <v>0</v>
      </c>
      <c r="H58" s="10">
        <v>0</v>
      </c>
      <c r="I58" s="21">
        <f t="shared" si="0"/>
        <v>0.96399996994853698</v>
      </c>
      <c r="J58" s="3">
        <f t="shared" si="1"/>
        <v>0</v>
      </c>
      <c r="K58" s="10">
        <f t="shared" si="5"/>
        <v>0</v>
      </c>
      <c r="L58" s="6" t="s">
        <v>56</v>
      </c>
      <c r="M58" s="19">
        <f t="shared" si="2"/>
        <v>13.414973141504827</v>
      </c>
      <c r="N58" s="13" t="s">
        <v>56</v>
      </c>
      <c r="O58" s="19">
        <f t="shared" si="3"/>
        <v>0</v>
      </c>
      <c r="P58" s="13" t="s">
        <v>56</v>
      </c>
      <c r="Q58" s="19">
        <f t="shared" si="4"/>
        <v>0</v>
      </c>
      <c r="R58" s="13" t="s">
        <v>75</v>
      </c>
      <c r="S58" s="26">
        <v>14.296613506595786</v>
      </c>
    </row>
    <row r="59" spans="1:19" x14ac:dyDescent="0.25">
      <c r="A59" s="6" t="s">
        <v>54</v>
      </c>
      <c r="B59" s="15">
        <v>2662.97</v>
      </c>
      <c r="C59" s="6">
        <v>33.713000000000001</v>
      </c>
      <c r="D59" s="47">
        <v>0</v>
      </c>
      <c r="E59" s="44">
        <v>0</v>
      </c>
      <c r="F59" s="24">
        <v>2422.61618</v>
      </c>
      <c r="G59" s="3">
        <v>0</v>
      </c>
      <c r="H59" s="10">
        <v>0</v>
      </c>
      <c r="I59" s="21">
        <f t="shared" si="0"/>
        <v>0.90974219762145281</v>
      </c>
      <c r="J59" s="3">
        <f t="shared" si="1"/>
        <v>0</v>
      </c>
      <c r="K59" s="10">
        <f t="shared" si="5"/>
        <v>0</v>
      </c>
      <c r="L59" s="6" t="s">
        <v>54</v>
      </c>
      <c r="M59" s="19">
        <f t="shared" si="2"/>
        <v>12.659924820782811</v>
      </c>
      <c r="N59" s="13" t="s">
        <v>54</v>
      </c>
      <c r="O59" s="19">
        <f t="shared" si="3"/>
        <v>0</v>
      </c>
      <c r="P59" s="13" t="s">
        <v>54</v>
      </c>
      <c r="Q59" s="19">
        <f t="shared" si="4"/>
        <v>0</v>
      </c>
      <c r="R59" s="13" t="s">
        <v>72</v>
      </c>
      <c r="S59" s="26">
        <v>14.642640016212122</v>
      </c>
    </row>
    <row r="60" spans="1:19" x14ac:dyDescent="0.25">
      <c r="A60" s="6" t="s">
        <v>2</v>
      </c>
      <c r="B60" s="15">
        <v>641.6</v>
      </c>
      <c r="C60" s="6">
        <v>4.2709999999999999</v>
      </c>
      <c r="D60" s="47">
        <v>0</v>
      </c>
      <c r="E60" s="44">
        <v>0</v>
      </c>
      <c r="F60" s="24">
        <v>306.91406000000001</v>
      </c>
      <c r="G60" s="3">
        <v>0</v>
      </c>
      <c r="H60" s="10">
        <v>0</v>
      </c>
      <c r="I60" s="21">
        <f t="shared" si="0"/>
        <v>0.47835732543640896</v>
      </c>
      <c r="J60" s="3">
        <f t="shared" si="1"/>
        <v>0</v>
      </c>
      <c r="K60" s="10">
        <f t="shared" si="5"/>
        <v>0</v>
      </c>
      <c r="L60" s="6" t="s">
        <v>2</v>
      </c>
      <c r="M60" s="19">
        <f t="shared" si="2"/>
        <v>6.6567955112219446</v>
      </c>
      <c r="N60" s="13" t="s">
        <v>2</v>
      </c>
      <c r="O60" s="19">
        <f t="shared" si="3"/>
        <v>0</v>
      </c>
      <c r="P60" s="13" t="s">
        <v>2</v>
      </c>
      <c r="Q60" s="19">
        <f t="shared" si="4"/>
        <v>0</v>
      </c>
      <c r="R60" s="13" t="s">
        <v>71</v>
      </c>
      <c r="S60" s="26">
        <v>15.187124081087102</v>
      </c>
    </row>
    <row r="61" spans="1:19" x14ac:dyDescent="0.25">
      <c r="A61" s="6" t="s">
        <v>47</v>
      </c>
      <c r="B61" s="15">
        <v>1224</v>
      </c>
      <c r="C61" s="6">
        <v>21.15</v>
      </c>
      <c r="D61" s="47">
        <v>0</v>
      </c>
      <c r="E61" s="44">
        <v>0</v>
      </c>
      <c r="F61" s="24">
        <v>1991.2725</v>
      </c>
      <c r="G61" s="3">
        <v>0</v>
      </c>
      <c r="H61" s="10">
        <v>0</v>
      </c>
      <c r="I61" s="21">
        <f t="shared" si="0"/>
        <v>1.6268566176470589</v>
      </c>
      <c r="J61" s="3">
        <f t="shared" si="1"/>
        <v>0</v>
      </c>
      <c r="K61" s="10">
        <f t="shared" si="5"/>
        <v>0</v>
      </c>
      <c r="L61" s="6" t="s">
        <v>47</v>
      </c>
      <c r="M61" s="19">
        <f t="shared" si="2"/>
        <v>17.279411764705884</v>
      </c>
      <c r="N61" s="13" t="s">
        <v>47</v>
      </c>
      <c r="O61" s="19">
        <f t="shared" si="3"/>
        <v>0</v>
      </c>
      <c r="P61" s="13" t="s">
        <v>47</v>
      </c>
      <c r="Q61" s="19">
        <f t="shared" si="4"/>
        <v>0</v>
      </c>
      <c r="R61" s="13" t="s">
        <v>70</v>
      </c>
      <c r="S61" s="26">
        <v>15.27710843373494</v>
      </c>
    </row>
    <row r="62" spans="1:19" x14ac:dyDescent="0.25">
      <c r="A62" s="6" t="s">
        <v>58</v>
      </c>
      <c r="B62" s="15">
        <v>1212</v>
      </c>
      <c r="C62" s="6">
        <v>17.053000000000001</v>
      </c>
      <c r="D62" s="47">
        <v>0</v>
      </c>
      <c r="E62" s="44">
        <v>0</v>
      </c>
      <c r="F62" s="24">
        <v>1490.7732600000002</v>
      </c>
      <c r="G62" s="3">
        <v>0</v>
      </c>
      <c r="H62" s="10">
        <v>0</v>
      </c>
      <c r="I62" s="21">
        <f t="shared" si="0"/>
        <v>1.2300109405940596</v>
      </c>
      <c r="J62" s="3">
        <f t="shared" si="1"/>
        <v>0</v>
      </c>
      <c r="K62" s="10">
        <f t="shared" si="5"/>
        <v>0</v>
      </c>
      <c r="L62" s="6" t="s">
        <v>58</v>
      </c>
      <c r="M62" s="19">
        <f t="shared" si="2"/>
        <v>14.07013201320132</v>
      </c>
      <c r="N62" s="13" t="s">
        <v>58</v>
      </c>
      <c r="O62" s="19">
        <f t="shared" si="3"/>
        <v>0</v>
      </c>
      <c r="P62" s="13" t="s">
        <v>58</v>
      </c>
      <c r="Q62" s="19">
        <f t="shared" si="4"/>
        <v>0</v>
      </c>
      <c r="R62" s="13" t="s">
        <v>77</v>
      </c>
      <c r="S62" s="26">
        <v>15.619481236203091</v>
      </c>
    </row>
    <row r="63" spans="1:19" x14ac:dyDescent="0.25">
      <c r="A63" s="6" t="s">
        <v>92</v>
      </c>
      <c r="B63" s="15">
        <v>976</v>
      </c>
      <c r="C63" s="6">
        <v>20.812999999999999</v>
      </c>
      <c r="D63" s="47">
        <v>9.7000000000000003E-2</v>
      </c>
      <c r="E63" s="44">
        <v>0</v>
      </c>
      <c r="F63" s="24">
        <v>1819.47246</v>
      </c>
      <c r="G63" s="3">
        <v>8.4797399999999996</v>
      </c>
      <c r="H63" s="10">
        <v>0</v>
      </c>
      <c r="I63" s="21">
        <f t="shared" si="0"/>
        <v>1.8642135860655737</v>
      </c>
      <c r="J63" s="3">
        <f t="shared" si="1"/>
        <v>8.6882581967213119E-3</v>
      </c>
      <c r="K63" s="10">
        <f t="shared" si="5"/>
        <v>0</v>
      </c>
      <c r="L63" s="6" t="s">
        <v>92</v>
      </c>
      <c r="M63" s="19">
        <f t="shared" si="2"/>
        <v>21.324795081967213</v>
      </c>
      <c r="N63" s="13" t="s">
        <v>92</v>
      </c>
      <c r="O63" s="19">
        <f t="shared" si="3"/>
        <v>9.9385245901639344E-2</v>
      </c>
      <c r="P63" s="13" t="s">
        <v>92</v>
      </c>
      <c r="Q63" s="19">
        <f t="shared" si="4"/>
        <v>0</v>
      </c>
      <c r="R63" s="13" t="s">
        <v>22</v>
      </c>
      <c r="S63" s="26">
        <v>15.799140708915145</v>
      </c>
    </row>
    <row r="64" spans="1:19" x14ac:dyDescent="0.25">
      <c r="A64" s="6" t="s">
        <v>66</v>
      </c>
      <c r="B64" s="15">
        <v>1412</v>
      </c>
      <c r="C64" s="6">
        <v>29.556999999999999</v>
      </c>
      <c r="D64" s="47">
        <v>0.123</v>
      </c>
      <c r="E64" s="44">
        <v>0</v>
      </c>
      <c r="F64" s="24">
        <v>2583.8729399999997</v>
      </c>
      <c r="G64" s="3">
        <v>10.752660000000001</v>
      </c>
      <c r="H64" s="10">
        <v>0</v>
      </c>
      <c r="I64" s="21">
        <f t="shared" si="0"/>
        <v>1.8299383427762037</v>
      </c>
      <c r="J64" s="3">
        <f t="shared" si="1"/>
        <v>7.6151983002832862E-3</v>
      </c>
      <c r="K64" s="10">
        <f t="shared" si="5"/>
        <v>0</v>
      </c>
      <c r="L64" s="6" t="s">
        <v>66</v>
      </c>
      <c r="M64" s="19">
        <f t="shared" si="2"/>
        <v>20.932719546742209</v>
      </c>
      <c r="N64" s="13" t="s">
        <v>66</v>
      </c>
      <c r="O64" s="19">
        <f t="shared" si="3"/>
        <v>8.7110481586402264E-2</v>
      </c>
      <c r="P64" s="13" t="s">
        <v>66</v>
      </c>
      <c r="Q64" s="19">
        <f t="shared" si="4"/>
        <v>0</v>
      </c>
      <c r="R64" s="13" t="s">
        <v>28</v>
      </c>
      <c r="S64" s="26">
        <v>15.799909597709808</v>
      </c>
    </row>
    <row r="65" spans="1:19" x14ac:dyDescent="0.25">
      <c r="A65" s="6" t="s">
        <v>10</v>
      </c>
      <c r="B65" s="15">
        <v>1894.4</v>
      </c>
      <c r="C65" s="6">
        <v>13.59</v>
      </c>
      <c r="D65" s="47">
        <v>0</v>
      </c>
      <c r="E65" s="44">
        <v>0</v>
      </c>
      <c r="F65" s="24">
        <v>1155.6936000000001</v>
      </c>
      <c r="G65" s="3">
        <v>0</v>
      </c>
      <c r="H65" s="10">
        <v>0</v>
      </c>
      <c r="I65" s="21">
        <f t="shared" si="0"/>
        <v>0.61005785472972973</v>
      </c>
      <c r="J65" s="3">
        <f t="shared" si="1"/>
        <v>0</v>
      </c>
      <c r="K65" s="10">
        <f t="shared" si="5"/>
        <v>0</v>
      </c>
      <c r="L65" s="6" t="s">
        <v>10</v>
      </c>
      <c r="M65" s="19">
        <f t="shared" si="2"/>
        <v>7.1737753378378377</v>
      </c>
      <c r="N65" s="13" t="s">
        <v>10</v>
      </c>
      <c r="O65" s="19">
        <f t="shared" si="3"/>
        <v>0</v>
      </c>
      <c r="P65" s="13" t="s">
        <v>10</v>
      </c>
      <c r="Q65" s="19">
        <f t="shared" si="4"/>
        <v>0</v>
      </c>
      <c r="R65" s="13" t="s">
        <v>80</v>
      </c>
      <c r="S65" s="26">
        <v>15.939900587437867</v>
      </c>
    </row>
    <row r="66" spans="1:19" x14ac:dyDescent="0.25">
      <c r="A66" s="6" t="s">
        <v>97</v>
      </c>
      <c r="B66" s="15">
        <v>1232.3</v>
      </c>
      <c r="C66" s="6">
        <v>25.62</v>
      </c>
      <c r="D66" s="47">
        <v>12.97</v>
      </c>
      <c r="E66" s="44">
        <v>0</v>
      </c>
      <c r="F66" s="24">
        <v>2299.9074000000001</v>
      </c>
      <c r="G66" s="3">
        <v>1164.3169</v>
      </c>
      <c r="H66" s="10">
        <v>0</v>
      </c>
      <c r="I66" s="21">
        <f t="shared" si="0"/>
        <v>1.8663534853525929</v>
      </c>
      <c r="J66" s="3">
        <f t="shared" si="1"/>
        <v>0.94483234601963817</v>
      </c>
      <c r="K66" s="10">
        <f t="shared" si="5"/>
        <v>0</v>
      </c>
      <c r="L66" s="6" t="s">
        <v>97</v>
      </c>
      <c r="M66" s="19">
        <f t="shared" si="2"/>
        <v>20.790391950012172</v>
      </c>
      <c r="N66" s="13" t="s">
        <v>97</v>
      </c>
      <c r="O66" s="19">
        <f>D66*1000/B66</f>
        <v>10.525034488355109</v>
      </c>
      <c r="P66" s="13" t="s">
        <v>97</v>
      </c>
      <c r="Q66" s="19">
        <f t="shared" si="4"/>
        <v>0</v>
      </c>
      <c r="R66" s="13" t="s">
        <v>94</v>
      </c>
      <c r="S66" s="26">
        <v>16.159142794020177</v>
      </c>
    </row>
    <row r="67" spans="1:19" x14ac:dyDescent="0.25">
      <c r="A67" s="6" t="s">
        <v>63</v>
      </c>
      <c r="B67" s="15">
        <v>878</v>
      </c>
      <c r="C67" s="6">
        <v>14.946999999999999</v>
      </c>
      <c r="D67" s="47">
        <v>1.1919999999999999</v>
      </c>
      <c r="E67" s="44">
        <v>0</v>
      </c>
      <c r="F67" s="24">
        <v>1232.0812100000001</v>
      </c>
      <c r="G67" s="3">
        <v>98.256560000000007</v>
      </c>
      <c r="H67" s="10">
        <v>0</v>
      </c>
      <c r="I67" s="21">
        <f t="shared" si="0"/>
        <v>1.4032815603644648</v>
      </c>
      <c r="J67" s="3">
        <f t="shared" si="1"/>
        <v>0.11190952164009113</v>
      </c>
      <c r="K67" s="10">
        <f t="shared" si="5"/>
        <v>0</v>
      </c>
      <c r="L67" s="6" t="s">
        <v>63</v>
      </c>
      <c r="M67" s="19">
        <f t="shared" si="2"/>
        <v>17.02391799544419</v>
      </c>
      <c r="N67" s="13" t="s">
        <v>63</v>
      </c>
      <c r="O67" s="19">
        <f t="shared" si="3"/>
        <v>1.357630979498861</v>
      </c>
      <c r="P67" s="13" t="s">
        <v>63</v>
      </c>
      <c r="Q67" s="19">
        <f t="shared" si="4"/>
        <v>0</v>
      </c>
      <c r="R67" s="13" t="s">
        <v>29</v>
      </c>
      <c r="S67" s="26">
        <v>16.271000512716565</v>
      </c>
    </row>
    <row r="68" spans="1:19" x14ac:dyDescent="0.25">
      <c r="A68" s="6" t="s">
        <v>65</v>
      </c>
      <c r="B68" s="15">
        <v>820</v>
      </c>
      <c r="C68" s="6">
        <v>12.606</v>
      </c>
      <c r="D68" s="47">
        <v>1.208</v>
      </c>
      <c r="E68" s="44">
        <v>0</v>
      </c>
      <c r="F68" s="24">
        <v>1039.11258</v>
      </c>
      <c r="G68" s="3">
        <v>99.57544</v>
      </c>
      <c r="H68" s="10">
        <v>0</v>
      </c>
      <c r="I68" s="21">
        <f t="shared" ref="I68:I102" si="6">F68/B68</f>
        <v>1.2672104634146342</v>
      </c>
      <c r="J68" s="3">
        <f t="shared" ref="J68:J102" si="7">G68/B68</f>
        <v>0.12143346341463415</v>
      </c>
      <c r="K68" s="10">
        <f t="shared" ref="K68:K102" si="8">H68/B68</f>
        <v>0</v>
      </c>
      <c r="L68" s="6" t="s">
        <v>65</v>
      </c>
      <c r="M68" s="19">
        <f t="shared" si="2"/>
        <v>15.373170731707317</v>
      </c>
      <c r="N68" s="13" t="s">
        <v>65</v>
      </c>
      <c r="O68" s="19">
        <f t="shared" si="3"/>
        <v>1.473170731707317</v>
      </c>
      <c r="P68" s="13" t="s">
        <v>65</v>
      </c>
      <c r="Q68" s="19">
        <f t="shared" si="4"/>
        <v>0</v>
      </c>
      <c r="R68" s="13" t="s">
        <v>62</v>
      </c>
      <c r="S68" s="26">
        <v>16.392726176721759</v>
      </c>
    </row>
    <row r="69" spans="1:19" x14ac:dyDescent="0.25">
      <c r="A69" s="6" t="s">
        <v>67</v>
      </c>
      <c r="B69" s="15">
        <v>100</v>
      </c>
      <c r="C69" s="6">
        <v>0.69899999999999995</v>
      </c>
      <c r="D69" s="47">
        <v>0.11</v>
      </c>
      <c r="E69" s="44">
        <v>0</v>
      </c>
      <c r="F69" s="24">
        <v>57.618569999999998</v>
      </c>
      <c r="G69" s="3">
        <v>9.0673000000000012</v>
      </c>
      <c r="H69" s="10">
        <v>0</v>
      </c>
      <c r="I69" s="21">
        <f t="shared" si="6"/>
        <v>0.57618570000000002</v>
      </c>
      <c r="J69" s="3">
        <f t="shared" si="7"/>
        <v>9.0673000000000017E-2</v>
      </c>
      <c r="K69" s="10">
        <f t="shared" si="8"/>
        <v>0</v>
      </c>
      <c r="L69" s="6" t="s">
        <v>67</v>
      </c>
      <c r="M69" s="19">
        <f t="shared" ref="M69:M102" si="9">C69*1000/B69</f>
        <v>6.99</v>
      </c>
      <c r="N69" s="13" t="s">
        <v>67</v>
      </c>
      <c r="O69" s="19">
        <f t="shared" ref="O69:O102" si="10">D69*1000/B69</f>
        <v>1.1000000000000001</v>
      </c>
      <c r="P69" s="13" t="s">
        <v>67</v>
      </c>
      <c r="Q69" s="19">
        <f t="shared" ref="Q69:Q102" si="11">E69*1000/B69</f>
        <v>0</v>
      </c>
      <c r="R69" s="13" t="s">
        <v>40</v>
      </c>
      <c r="S69" s="26">
        <v>16.576425491135602</v>
      </c>
    </row>
    <row r="70" spans="1:19" x14ac:dyDescent="0.25">
      <c r="A70" s="6" t="s">
        <v>91</v>
      </c>
      <c r="B70" s="15">
        <v>331.5</v>
      </c>
      <c r="C70" s="6">
        <v>6.5789999999999997</v>
      </c>
      <c r="D70" s="47">
        <v>0.505</v>
      </c>
      <c r="E70" s="44">
        <v>0</v>
      </c>
      <c r="F70" s="24">
        <v>542.30696999999998</v>
      </c>
      <c r="G70" s="3">
        <v>41.62715</v>
      </c>
      <c r="H70" s="10">
        <v>0</v>
      </c>
      <c r="I70" s="21">
        <f t="shared" si="6"/>
        <v>1.6359184615384614</v>
      </c>
      <c r="J70" s="3">
        <f t="shared" si="7"/>
        <v>0.12557209653092005</v>
      </c>
      <c r="K70" s="10">
        <f t="shared" si="8"/>
        <v>0</v>
      </c>
      <c r="L70" s="6" t="s">
        <v>91</v>
      </c>
      <c r="M70" s="19">
        <f t="shared" si="9"/>
        <v>19.846153846153847</v>
      </c>
      <c r="N70" s="13" t="s">
        <v>91</v>
      </c>
      <c r="O70" s="19">
        <f t="shared" si="10"/>
        <v>1.5233785822021115</v>
      </c>
      <c r="P70" s="13" t="s">
        <v>91</v>
      </c>
      <c r="Q70" s="19">
        <f t="shared" si="11"/>
        <v>0</v>
      </c>
      <c r="R70" s="13" t="s">
        <v>9</v>
      </c>
      <c r="S70" s="26">
        <v>16.842105263157894</v>
      </c>
    </row>
    <row r="71" spans="1:19" x14ac:dyDescent="0.25">
      <c r="A71" s="6" t="s">
        <v>81</v>
      </c>
      <c r="B71" s="15">
        <v>331.5</v>
      </c>
      <c r="C71" s="6">
        <v>7.601</v>
      </c>
      <c r="D71" s="47">
        <v>0.63800000000000001</v>
      </c>
      <c r="E71" s="44">
        <v>0</v>
      </c>
      <c r="F71" s="24">
        <v>626.55043000000001</v>
      </c>
      <c r="G71" s="3">
        <v>52.590340000000005</v>
      </c>
      <c r="H71" s="10">
        <v>0</v>
      </c>
      <c r="I71" s="21">
        <f t="shared" si="6"/>
        <v>1.8900465460030167</v>
      </c>
      <c r="J71" s="3">
        <f t="shared" si="7"/>
        <v>0.15864355957767723</v>
      </c>
      <c r="K71" s="10">
        <f t="shared" si="8"/>
        <v>0</v>
      </c>
      <c r="L71" s="6" t="s">
        <v>81</v>
      </c>
      <c r="M71" s="19">
        <f t="shared" si="9"/>
        <v>22.929110105580694</v>
      </c>
      <c r="N71" s="13" t="s">
        <v>81</v>
      </c>
      <c r="O71" s="19">
        <f t="shared" si="10"/>
        <v>1.9245852187028658</v>
      </c>
      <c r="P71" s="13" t="s">
        <v>81</v>
      </c>
      <c r="Q71" s="19">
        <f t="shared" si="11"/>
        <v>0</v>
      </c>
      <c r="R71" s="13" t="s">
        <v>65</v>
      </c>
      <c r="S71" s="26">
        <v>16.846341463414635</v>
      </c>
    </row>
    <row r="72" spans="1:19" x14ac:dyDescent="0.25">
      <c r="A72" s="6" t="s">
        <v>96</v>
      </c>
      <c r="B72" s="15">
        <v>331.5</v>
      </c>
      <c r="C72" s="6">
        <v>6.5350000000000001</v>
      </c>
      <c r="D72" s="47">
        <v>0.497</v>
      </c>
      <c r="E72" s="44">
        <v>0</v>
      </c>
      <c r="F72" s="24">
        <v>538.68005000000005</v>
      </c>
      <c r="G72" s="3">
        <v>40.967710000000004</v>
      </c>
      <c r="H72" s="10">
        <v>0</v>
      </c>
      <c r="I72" s="21">
        <f t="shared" si="6"/>
        <v>1.6249775263951736</v>
      </c>
      <c r="J72" s="3">
        <f t="shared" si="7"/>
        <v>0.12358283559577678</v>
      </c>
      <c r="K72" s="10">
        <f t="shared" si="8"/>
        <v>0</v>
      </c>
      <c r="L72" s="6" t="s">
        <v>96</v>
      </c>
      <c r="M72" s="19">
        <f t="shared" si="9"/>
        <v>19.713423831070891</v>
      </c>
      <c r="N72" s="13" t="s">
        <v>96</v>
      </c>
      <c r="O72" s="19">
        <f t="shared" si="10"/>
        <v>1.4992458521870287</v>
      </c>
      <c r="P72" s="13" t="s">
        <v>96</v>
      </c>
      <c r="Q72" s="19">
        <f t="shared" si="11"/>
        <v>0</v>
      </c>
      <c r="R72" s="13" t="s">
        <v>84</v>
      </c>
      <c r="S72" s="26">
        <v>16.885653680050055</v>
      </c>
    </row>
    <row r="73" spans="1:19" x14ac:dyDescent="0.25">
      <c r="A73" s="6" t="s">
        <v>98</v>
      </c>
      <c r="B73" s="15">
        <v>331.5</v>
      </c>
      <c r="C73" s="6">
        <v>8.0269999999999992</v>
      </c>
      <c r="D73" s="47">
        <v>0.59799999999999998</v>
      </c>
      <c r="E73" s="44">
        <v>0</v>
      </c>
      <c r="F73" s="24">
        <v>661.66561000000002</v>
      </c>
      <c r="G73" s="3">
        <v>49.293140000000001</v>
      </c>
      <c r="H73" s="10">
        <v>0</v>
      </c>
      <c r="I73" s="21">
        <f t="shared" si="6"/>
        <v>1.9959746907993967</v>
      </c>
      <c r="J73" s="3">
        <f t="shared" si="7"/>
        <v>0.14869725490196078</v>
      </c>
      <c r="K73" s="10">
        <f t="shared" si="8"/>
        <v>0</v>
      </c>
      <c r="L73" s="6" t="s">
        <v>98</v>
      </c>
      <c r="M73" s="19">
        <f t="shared" si="9"/>
        <v>24.214177978883857</v>
      </c>
      <c r="N73" s="13" t="s">
        <v>98</v>
      </c>
      <c r="O73" s="19">
        <f t="shared" si="10"/>
        <v>1.803921568627451</v>
      </c>
      <c r="P73" s="13" t="s">
        <v>98</v>
      </c>
      <c r="Q73" s="19">
        <f t="shared" si="11"/>
        <v>0</v>
      </c>
      <c r="R73" s="13" t="s">
        <v>47</v>
      </c>
      <c r="S73" s="26">
        <v>17.279411764705884</v>
      </c>
    </row>
    <row r="74" spans="1:19" x14ac:dyDescent="0.25">
      <c r="A74" s="6" t="s">
        <v>21</v>
      </c>
      <c r="B74" s="15">
        <v>520</v>
      </c>
      <c r="C74" s="6">
        <v>6.3440000000000003</v>
      </c>
      <c r="D74" s="47">
        <v>0.499</v>
      </c>
      <c r="E74" s="44">
        <v>0</v>
      </c>
      <c r="F74" s="24">
        <v>522.93592000000012</v>
      </c>
      <c r="G74" s="3">
        <v>41.132570000000001</v>
      </c>
      <c r="H74" s="10">
        <v>0</v>
      </c>
      <c r="I74" s="21">
        <f t="shared" si="6"/>
        <v>1.0056460000000003</v>
      </c>
      <c r="J74" s="3">
        <f t="shared" si="7"/>
        <v>7.9101096153846154E-2</v>
      </c>
      <c r="K74" s="10">
        <f t="shared" si="8"/>
        <v>0</v>
      </c>
      <c r="L74" s="6" t="s">
        <v>21</v>
      </c>
      <c r="M74" s="19">
        <f t="shared" si="9"/>
        <v>12.2</v>
      </c>
      <c r="N74" s="13" t="s">
        <v>21</v>
      </c>
      <c r="O74" s="19">
        <f t="shared" si="10"/>
        <v>0.95961538461538465</v>
      </c>
      <c r="P74" s="13" t="s">
        <v>21</v>
      </c>
      <c r="Q74" s="19">
        <f t="shared" si="11"/>
        <v>0</v>
      </c>
      <c r="R74" s="13" t="s">
        <v>82</v>
      </c>
      <c r="S74" s="26">
        <v>17.322210719120807</v>
      </c>
    </row>
    <row r="75" spans="1:19" x14ac:dyDescent="0.25">
      <c r="A75" s="6" t="s">
        <v>51</v>
      </c>
      <c r="B75" s="15">
        <v>2008</v>
      </c>
      <c r="C75" s="6">
        <v>27.7</v>
      </c>
      <c r="D75" s="47">
        <v>0.6</v>
      </c>
      <c r="E75" s="44">
        <v>0</v>
      </c>
      <c r="F75" s="24">
        <v>2247.3009999999999</v>
      </c>
      <c r="G75" s="3">
        <v>48.677999999999997</v>
      </c>
      <c r="H75" s="10">
        <v>0</v>
      </c>
      <c r="I75" s="21">
        <f t="shared" si="6"/>
        <v>1.1191738047808764</v>
      </c>
      <c r="J75" s="3">
        <f t="shared" si="7"/>
        <v>2.4242031872509957E-2</v>
      </c>
      <c r="K75" s="10">
        <f t="shared" si="8"/>
        <v>0</v>
      </c>
      <c r="L75" s="6" t="s">
        <v>51</v>
      </c>
      <c r="M75" s="19">
        <f t="shared" si="9"/>
        <v>13.794820717131474</v>
      </c>
      <c r="N75" s="13" t="s">
        <v>51</v>
      </c>
      <c r="O75" s="19">
        <f t="shared" si="10"/>
        <v>0.29880478087649404</v>
      </c>
      <c r="P75" s="13" t="s">
        <v>51</v>
      </c>
      <c r="Q75" s="19">
        <f t="shared" si="11"/>
        <v>0</v>
      </c>
      <c r="R75" s="13" t="s">
        <v>88</v>
      </c>
      <c r="S75" s="26">
        <v>17.394390383514597</v>
      </c>
    </row>
    <row r="76" spans="1:19" x14ac:dyDescent="0.25">
      <c r="A76" s="6" t="s">
        <v>43</v>
      </c>
      <c r="B76" s="15">
        <v>650.34</v>
      </c>
      <c r="C76" s="6">
        <v>17.440000000000001</v>
      </c>
      <c r="D76" s="47">
        <v>0</v>
      </c>
      <c r="E76" s="44">
        <v>0</v>
      </c>
      <c r="F76" s="24">
        <v>949.08480000000009</v>
      </c>
      <c r="G76" s="3">
        <v>0</v>
      </c>
      <c r="H76" s="10">
        <v>0</v>
      </c>
      <c r="I76" s="21">
        <f t="shared" si="6"/>
        <v>1.4593671002860042</v>
      </c>
      <c r="J76" s="3">
        <f t="shared" si="7"/>
        <v>0</v>
      </c>
      <c r="K76" s="10">
        <f t="shared" si="8"/>
        <v>0</v>
      </c>
      <c r="L76" s="6" t="s">
        <v>43</v>
      </c>
      <c r="M76" s="19">
        <f t="shared" si="9"/>
        <v>26.816742011870712</v>
      </c>
      <c r="N76" s="13" t="s">
        <v>43</v>
      </c>
      <c r="O76" s="19">
        <f t="shared" si="10"/>
        <v>0</v>
      </c>
      <c r="P76" s="13" t="s">
        <v>43</v>
      </c>
      <c r="Q76" s="19">
        <f t="shared" si="11"/>
        <v>0</v>
      </c>
      <c r="R76" s="13" t="s">
        <v>57</v>
      </c>
      <c r="S76" s="26">
        <v>17.982017982017982</v>
      </c>
    </row>
    <row r="77" spans="1:19" x14ac:dyDescent="0.25">
      <c r="A77" s="6" t="s">
        <v>28</v>
      </c>
      <c r="B77" s="15">
        <v>1659.25</v>
      </c>
      <c r="C77" s="6">
        <v>25.689</v>
      </c>
      <c r="D77" s="47">
        <v>0.52700000000000002</v>
      </c>
      <c r="E77" s="44">
        <v>0</v>
      </c>
      <c r="F77" s="24">
        <v>1397.9953800000001</v>
      </c>
      <c r="G77" s="3">
        <v>28.679340000000003</v>
      </c>
      <c r="H77" s="10">
        <v>0</v>
      </c>
      <c r="I77" s="21">
        <f t="shared" si="6"/>
        <v>0.84254656019285823</v>
      </c>
      <c r="J77" s="3">
        <f t="shared" si="7"/>
        <v>1.728452011450957E-2</v>
      </c>
      <c r="K77" s="10">
        <f t="shared" si="8"/>
        <v>0</v>
      </c>
      <c r="L77" s="6" t="s">
        <v>28</v>
      </c>
      <c r="M77" s="19">
        <f t="shared" si="9"/>
        <v>15.482296218170861</v>
      </c>
      <c r="N77" s="13" t="s">
        <v>28</v>
      </c>
      <c r="O77" s="19">
        <f t="shared" si="10"/>
        <v>0.3176133795389483</v>
      </c>
      <c r="P77" s="13" t="s">
        <v>28</v>
      </c>
      <c r="Q77" s="19">
        <f t="shared" si="11"/>
        <v>0</v>
      </c>
      <c r="R77" s="13" t="s">
        <v>86</v>
      </c>
      <c r="S77" s="26">
        <v>18.10441616766467</v>
      </c>
    </row>
    <row r="78" spans="1:19" x14ac:dyDescent="0.25">
      <c r="A78" s="6" t="s">
        <v>41</v>
      </c>
      <c r="B78" s="15">
        <v>1447</v>
      </c>
      <c r="C78" s="6">
        <v>33.46</v>
      </c>
      <c r="D78" s="47">
        <v>0</v>
      </c>
      <c r="E78" s="44">
        <v>0</v>
      </c>
      <c r="F78" s="24">
        <v>1820.8932000000002</v>
      </c>
      <c r="G78" s="3">
        <v>0</v>
      </c>
      <c r="H78" s="10">
        <v>0</v>
      </c>
      <c r="I78" s="21">
        <f t="shared" si="6"/>
        <v>1.2583919834139601</v>
      </c>
      <c r="J78" s="3">
        <f t="shared" si="7"/>
        <v>0</v>
      </c>
      <c r="K78" s="10">
        <f t="shared" si="8"/>
        <v>0</v>
      </c>
      <c r="L78" s="6" t="s">
        <v>41</v>
      </c>
      <c r="M78" s="19">
        <f t="shared" si="9"/>
        <v>23.12370421561852</v>
      </c>
      <c r="N78" s="13" t="s">
        <v>41</v>
      </c>
      <c r="O78" s="19">
        <f t="shared" si="10"/>
        <v>0</v>
      </c>
      <c r="P78" s="13" t="s">
        <v>41</v>
      </c>
      <c r="Q78" s="19">
        <f t="shared" si="11"/>
        <v>0</v>
      </c>
      <c r="R78" s="13" t="s">
        <v>90</v>
      </c>
      <c r="S78" s="26">
        <v>18.198129896386153</v>
      </c>
    </row>
    <row r="79" spans="1:19" x14ac:dyDescent="0.25">
      <c r="A79" s="6" t="s">
        <v>15</v>
      </c>
      <c r="B79" s="15">
        <v>721</v>
      </c>
      <c r="C79" s="6">
        <v>14.727</v>
      </c>
      <c r="D79" s="47">
        <v>0</v>
      </c>
      <c r="E79" s="44">
        <v>0</v>
      </c>
      <c r="F79" s="24">
        <v>801.44334000000003</v>
      </c>
      <c r="G79" s="3">
        <v>0</v>
      </c>
      <c r="H79" s="10">
        <v>0</v>
      </c>
      <c r="I79" s="21">
        <f t="shared" si="6"/>
        <v>1.1115719001386963</v>
      </c>
      <c r="J79" s="3">
        <f t="shared" si="7"/>
        <v>0</v>
      </c>
      <c r="K79" s="10">
        <f t="shared" si="8"/>
        <v>0</v>
      </c>
      <c r="L79" s="6" t="s">
        <v>15</v>
      </c>
      <c r="M79" s="19">
        <f t="shared" si="9"/>
        <v>20.425797503467408</v>
      </c>
      <c r="N79" s="13" t="s">
        <v>15</v>
      </c>
      <c r="O79" s="19">
        <f t="shared" si="10"/>
        <v>0</v>
      </c>
      <c r="P79" s="13" t="s">
        <v>15</v>
      </c>
      <c r="Q79" s="19">
        <f t="shared" si="11"/>
        <v>0</v>
      </c>
      <c r="R79" s="13" t="s">
        <v>63</v>
      </c>
      <c r="S79" s="26">
        <v>18.381548974943051</v>
      </c>
    </row>
    <row r="80" spans="1:19" x14ac:dyDescent="0.25">
      <c r="A80" s="6" t="s">
        <v>36</v>
      </c>
      <c r="B80" s="15">
        <v>688.1</v>
      </c>
      <c r="C80" s="6">
        <v>17.626999999999999</v>
      </c>
      <c r="D80" s="47">
        <v>0</v>
      </c>
      <c r="E80" s="44">
        <v>0</v>
      </c>
      <c r="F80" s="24">
        <v>959.26134000000002</v>
      </c>
      <c r="G80" s="3">
        <v>0</v>
      </c>
      <c r="H80" s="10">
        <v>0</v>
      </c>
      <c r="I80" s="21">
        <f t="shared" si="6"/>
        <v>1.3940725766603692</v>
      </c>
      <c r="J80" s="3">
        <f t="shared" si="7"/>
        <v>0</v>
      </c>
      <c r="K80" s="10">
        <f t="shared" si="8"/>
        <v>0</v>
      </c>
      <c r="L80" s="6" t="s">
        <v>36</v>
      </c>
      <c r="M80" s="19">
        <f t="shared" si="9"/>
        <v>25.616916145909023</v>
      </c>
      <c r="N80" s="13" t="s">
        <v>36</v>
      </c>
      <c r="O80" s="19">
        <f t="shared" si="10"/>
        <v>0</v>
      </c>
      <c r="P80" s="13" t="s">
        <v>36</v>
      </c>
      <c r="Q80" s="19">
        <f t="shared" si="11"/>
        <v>0</v>
      </c>
      <c r="R80" s="13" t="s">
        <v>83</v>
      </c>
      <c r="S80" s="26">
        <v>18.714108476812179</v>
      </c>
    </row>
    <row r="81" spans="1:19" x14ac:dyDescent="0.25">
      <c r="A81" s="6" t="s">
        <v>60</v>
      </c>
      <c r="B81" s="15">
        <v>677.2</v>
      </c>
      <c r="C81" s="6">
        <v>18.266999999999999</v>
      </c>
      <c r="D81" s="47">
        <v>7.5999999999999998E-2</v>
      </c>
      <c r="E81" s="44">
        <v>0</v>
      </c>
      <c r="F81" s="24">
        <v>994.09014000000002</v>
      </c>
      <c r="G81" s="3">
        <v>4.1359199999999996</v>
      </c>
      <c r="H81" s="10">
        <v>0</v>
      </c>
      <c r="I81" s="21">
        <f t="shared" si="6"/>
        <v>1.4679417306556408</v>
      </c>
      <c r="J81" s="3">
        <f t="shared" si="7"/>
        <v>6.1073833431777901E-3</v>
      </c>
      <c r="K81" s="10">
        <f t="shared" si="8"/>
        <v>0</v>
      </c>
      <c r="L81" s="6" t="s">
        <v>60</v>
      </c>
      <c r="M81" s="19">
        <f t="shared" si="9"/>
        <v>26.974305965741287</v>
      </c>
      <c r="N81" s="13" t="s">
        <v>60</v>
      </c>
      <c r="O81" s="19">
        <f t="shared" si="10"/>
        <v>0.11222681630242173</v>
      </c>
      <c r="P81" s="13" t="s">
        <v>60</v>
      </c>
      <c r="Q81" s="19">
        <f t="shared" si="11"/>
        <v>0</v>
      </c>
      <c r="R81" s="13" t="s">
        <v>85</v>
      </c>
      <c r="S81" s="26">
        <v>18.7938396583985</v>
      </c>
    </row>
    <row r="82" spans="1:19" x14ac:dyDescent="0.25">
      <c r="A82" s="6" t="s">
        <v>50</v>
      </c>
      <c r="B82" s="15">
        <v>321</v>
      </c>
      <c r="C82" s="6">
        <v>8.5</v>
      </c>
      <c r="D82" s="47">
        <v>0</v>
      </c>
      <c r="E82" s="44">
        <v>0</v>
      </c>
      <c r="F82" s="24">
        <v>462.57</v>
      </c>
      <c r="G82" s="3">
        <v>0</v>
      </c>
      <c r="H82" s="10">
        <v>0</v>
      </c>
      <c r="I82" s="21">
        <f t="shared" si="6"/>
        <v>1.4410280373831776</v>
      </c>
      <c r="J82" s="3">
        <f t="shared" si="7"/>
        <v>0</v>
      </c>
      <c r="K82" s="10">
        <f t="shared" si="8"/>
        <v>0</v>
      </c>
      <c r="L82" s="6" t="s">
        <v>50</v>
      </c>
      <c r="M82" s="19">
        <f t="shared" si="9"/>
        <v>26.4797507788162</v>
      </c>
      <c r="N82" s="13" t="s">
        <v>50</v>
      </c>
      <c r="O82" s="19">
        <f t="shared" si="10"/>
        <v>0</v>
      </c>
      <c r="P82" s="13" t="s">
        <v>50</v>
      </c>
      <c r="Q82" s="19">
        <f t="shared" si="11"/>
        <v>0</v>
      </c>
      <c r="R82" s="13" t="s">
        <v>87</v>
      </c>
      <c r="S82" s="26">
        <v>19.217736875130722</v>
      </c>
    </row>
    <row r="83" spans="1:19" x14ac:dyDescent="0.25">
      <c r="A83" s="6" t="s">
        <v>22</v>
      </c>
      <c r="B83" s="15">
        <v>931</v>
      </c>
      <c r="C83" s="6">
        <v>14.708</v>
      </c>
      <c r="D83" s="47">
        <v>1E-3</v>
      </c>
      <c r="E83" s="44">
        <v>0</v>
      </c>
      <c r="F83" s="24">
        <v>800.40935999999999</v>
      </c>
      <c r="G83" s="3">
        <v>5.4420000000000003E-2</v>
      </c>
      <c r="H83" s="10">
        <v>0</v>
      </c>
      <c r="I83" s="21">
        <f t="shared" si="6"/>
        <v>0.85973078410311488</v>
      </c>
      <c r="J83" s="3">
        <f t="shared" si="7"/>
        <v>5.8453276047261016E-5</v>
      </c>
      <c r="K83" s="10">
        <f t="shared" si="8"/>
        <v>0</v>
      </c>
      <c r="L83" s="6" t="s">
        <v>22</v>
      </c>
      <c r="M83" s="19">
        <f t="shared" si="9"/>
        <v>15.798066595059076</v>
      </c>
      <c r="N83" s="13" t="s">
        <v>22</v>
      </c>
      <c r="O83" s="19">
        <f t="shared" si="10"/>
        <v>1.0741138560687433E-3</v>
      </c>
      <c r="P83" s="13" t="s">
        <v>22</v>
      </c>
      <c r="Q83" s="19">
        <f t="shared" si="11"/>
        <v>0</v>
      </c>
      <c r="R83" s="13" t="s">
        <v>69</v>
      </c>
      <c r="S83" s="26">
        <v>19.226528854435831</v>
      </c>
    </row>
    <row r="84" spans="1:19" x14ac:dyDescent="0.25">
      <c r="A84" s="6" t="s">
        <v>57</v>
      </c>
      <c r="B84" s="15">
        <v>210.21</v>
      </c>
      <c r="C84" s="6">
        <v>3.78</v>
      </c>
      <c r="D84" s="47">
        <v>0</v>
      </c>
      <c r="E84" s="44">
        <v>0</v>
      </c>
      <c r="F84" s="24">
        <v>205.70759999999999</v>
      </c>
      <c r="G84" s="3">
        <v>0</v>
      </c>
      <c r="H84" s="10">
        <v>0</v>
      </c>
      <c r="I84" s="21">
        <f t="shared" si="6"/>
        <v>0.97858141858141845</v>
      </c>
      <c r="J84" s="3">
        <f t="shared" si="7"/>
        <v>0</v>
      </c>
      <c r="K84" s="10">
        <f t="shared" si="8"/>
        <v>0</v>
      </c>
      <c r="L84" s="6" t="s">
        <v>57</v>
      </c>
      <c r="M84" s="19">
        <f t="shared" si="9"/>
        <v>17.982017982017982</v>
      </c>
      <c r="N84" s="13" t="s">
        <v>57</v>
      </c>
      <c r="O84" s="19">
        <f t="shared" si="10"/>
        <v>0</v>
      </c>
      <c r="P84" s="13" t="s">
        <v>57</v>
      </c>
      <c r="Q84" s="19">
        <f t="shared" si="11"/>
        <v>0</v>
      </c>
      <c r="R84" s="13" t="s">
        <v>99</v>
      </c>
      <c r="S84" s="26">
        <v>19.955487074131142</v>
      </c>
    </row>
    <row r="85" spans="1:19" x14ac:dyDescent="0.25">
      <c r="A85" s="6" t="s">
        <v>9</v>
      </c>
      <c r="B85" s="15">
        <v>450.3</v>
      </c>
      <c r="C85" s="6">
        <v>7.5839999999999996</v>
      </c>
      <c r="D85" s="47">
        <v>0</v>
      </c>
      <c r="E85" s="44">
        <v>0</v>
      </c>
      <c r="F85" s="24">
        <v>412.72127999999998</v>
      </c>
      <c r="G85" s="3">
        <v>0</v>
      </c>
      <c r="H85" s="10">
        <v>0</v>
      </c>
      <c r="I85" s="21">
        <f t="shared" si="6"/>
        <v>0.91654736842105256</v>
      </c>
      <c r="J85" s="3">
        <f t="shared" si="7"/>
        <v>0</v>
      </c>
      <c r="K85" s="10">
        <f t="shared" si="8"/>
        <v>0</v>
      </c>
      <c r="L85" s="6" t="s">
        <v>9</v>
      </c>
      <c r="M85" s="19">
        <f t="shared" si="9"/>
        <v>16.842105263157894</v>
      </c>
      <c r="N85" s="13" t="s">
        <v>9</v>
      </c>
      <c r="O85" s="19">
        <f t="shared" si="10"/>
        <v>0</v>
      </c>
      <c r="P85" s="13" t="s">
        <v>9</v>
      </c>
      <c r="Q85" s="19">
        <f t="shared" si="11"/>
        <v>0</v>
      </c>
      <c r="R85" s="13" t="s">
        <v>78</v>
      </c>
      <c r="S85" s="26">
        <v>20.321572860951633</v>
      </c>
    </row>
    <row r="86" spans="1:19" x14ac:dyDescent="0.25">
      <c r="A86" s="6" t="s">
        <v>89</v>
      </c>
      <c r="B86" s="15">
        <v>173.43</v>
      </c>
      <c r="C86" s="6">
        <v>6.9249999999999998</v>
      </c>
      <c r="D86" s="47">
        <v>1.2999999999999999E-2</v>
      </c>
      <c r="E86" s="44">
        <v>0</v>
      </c>
      <c r="F86" s="24">
        <v>376.85849999999999</v>
      </c>
      <c r="G86" s="3">
        <v>0.70745999999999998</v>
      </c>
      <c r="H86" s="10">
        <v>0</v>
      </c>
      <c r="I86" s="21">
        <f t="shared" si="6"/>
        <v>2.172971804186127</v>
      </c>
      <c r="J86" s="3">
        <f t="shared" si="7"/>
        <v>4.0792250475696241E-3</v>
      </c>
      <c r="K86" s="10">
        <f t="shared" si="8"/>
        <v>0</v>
      </c>
      <c r="L86" s="6" t="s">
        <v>89</v>
      </c>
      <c r="M86" s="19">
        <f t="shared" si="9"/>
        <v>39.929654615695092</v>
      </c>
      <c r="N86" s="13" t="s">
        <v>89</v>
      </c>
      <c r="O86" s="19">
        <f t="shared" si="10"/>
        <v>7.4958196390474546E-2</v>
      </c>
      <c r="P86" s="13" t="s">
        <v>89</v>
      </c>
      <c r="Q86" s="19">
        <f t="shared" si="11"/>
        <v>0</v>
      </c>
      <c r="R86" s="13" t="s">
        <v>15</v>
      </c>
      <c r="S86" s="26">
        <v>20.425797503467408</v>
      </c>
    </row>
    <row r="87" spans="1:19" x14ac:dyDescent="0.25">
      <c r="A87" s="6" t="s">
        <v>78</v>
      </c>
      <c r="B87" s="15">
        <v>1222.74</v>
      </c>
      <c r="C87" s="6">
        <v>23.962</v>
      </c>
      <c r="D87" s="47">
        <v>0.88600000000000001</v>
      </c>
      <c r="E87" s="44">
        <v>0</v>
      </c>
      <c r="F87" s="24">
        <v>2118.2408</v>
      </c>
      <c r="G87" s="3">
        <v>78.322400000000002</v>
      </c>
      <c r="H87" s="10">
        <v>0</v>
      </c>
      <c r="I87" s="21">
        <f t="shared" si="6"/>
        <v>1.7323722132260333</v>
      </c>
      <c r="J87" s="3">
        <f t="shared" si="7"/>
        <v>6.4054827682091045E-2</v>
      </c>
      <c r="K87" s="10">
        <f t="shared" si="8"/>
        <v>0</v>
      </c>
      <c r="L87" s="6" t="s">
        <v>78</v>
      </c>
      <c r="M87" s="19">
        <f t="shared" si="9"/>
        <v>19.596970737851056</v>
      </c>
      <c r="N87" s="13" t="s">
        <v>78</v>
      </c>
      <c r="O87" s="19">
        <f t="shared" si="10"/>
        <v>0.72460212310057737</v>
      </c>
      <c r="P87" s="13" t="s">
        <v>78</v>
      </c>
      <c r="Q87" s="19">
        <f t="shared" si="11"/>
        <v>0</v>
      </c>
      <c r="R87" s="13" t="s">
        <v>95</v>
      </c>
      <c r="S87" s="26">
        <v>20.523996082272284</v>
      </c>
    </row>
    <row r="88" spans="1:19" x14ac:dyDescent="0.25">
      <c r="A88" s="6" t="s">
        <v>85</v>
      </c>
      <c r="B88" s="15">
        <v>2084.3000000000002</v>
      </c>
      <c r="C88" s="6">
        <v>38.158000000000001</v>
      </c>
      <c r="D88" s="47">
        <v>1.014</v>
      </c>
      <c r="E88" s="44">
        <v>0</v>
      </c>
      <c r="F88" s="24">
        <v>3373.1672000000003</v>
      </c>
      <c r="G88" s="3">
        <v>89.637600000000006</v>
      </c>
      <c r="H88" s="10">
        <v>0</v>
      </c>
      <c r="I88" s="21">
        <f t="shared" si="6"/>
        <v>1.6183693326296598</v>
      </c>
      <c r="J88" s="3">
        <f t="shared" si="7"/>
        <v>4.3006093172767837E-2</v>
      </c>
      <c r="K88" s="10">
        <f t="shared" si="8"/>
        <v>0</v>
      </c>
      <c r="L88" s="6" t="s">
        <v>85</v>
      </c>
      <c r="M88" s="19">
        <f t="shared" si="9"/>
        <v>18.307345391738231</v>
      </c>
      <c r="N88" s="13" t="s">
        <v>85</v>
      </c>
      <c r="O88" s="19">
        <f t="shared" si="10"/>
        <v>0.48649426666026957</v>
      </c>
      <c r="P88" s="13" t="s">
        <v>85</v>
      </c>
      <c r="Q88" s="19">
        <f t="shared" si="11"/>
        <v>0</v>
      </c>
      <c r="R88" s="13" t="s">
        <v>66</v>
      </c>
      <c r="S88" s="26">
        <v>21.019830028328613</v>
      </c>
    </row>
    <row r="89" spans="1:19" x14ac:dyDescent="0.25">
      <c r="A89" s="6" t="s">
        <v>55</v>
      </c>
      <c r="B89" s="15">
        <v>1081.2</v>
      </c>
      <c r="C89" s="6">
        <v>13.474</v>
      </c>
      <c r="D89" s="47">
        <v>1.052</v>
      </c>
      <c r="E89" s="44">
        <v>0</v>
      </c>
      <c r="F89" s="24">
        <v>1191.1016000000002</v>
      </c>
      <c r="G89" s="3">
        <v>92.996800000000007</v>
      </c>
      <c r="H89" s="10">
        <v>0</v>
      </c>
      <c r="I89" s="21">
        <f t="shared" si="6"/>
        <v>1.1016477987421385</v>
      </c>
      <c r="J89" s="3">
        <f t="shared" si="7"/>
        <v>8.6012578616352198E-2</v>
      </c>
      <c r="K89" s="10">
        <f t="shared" si="8"/>
        <v>0</v>
      </c>
      <c r="L89" s="6" t="s">
        <v>55</v>
      </c>
      <c r="M89" s="19">
        <f t="shared" si="9"/>
        <v>12.462079171291158</v>
      </c>
      <c r="N89" s="13" t="s">
        <v>55</v>
      </c>
      <c r="O89" s="19">
        <f t="shared" si="10"/>
        <v>0.97299297077321489</v>
      </c>
      <c r="P89" s="13" t="s">
        <v>55</v>
      </c>
      <c r="Q89" s="19">
        <f t="shared" si="11"/>
        <v>0</v>
      </c>
      <c r="R89" s="13" t="s">
        <v>93</v>
      </c>
      <c r="S89" s="26">
        <v>21.12557039040054</v>
      </c>
    </row>
    <row r="90" spans="1:19" x14ac:dyDescent="0.25">
      <c r="A90" s="6" t="s">
        <v>16</v>
      </c>
      <c r="B90" s="15">
        <v>1082.4000000000001</v>
      </c>
      <c r="C90" s="6">
        <v>9.2959999999999994</v>
      </c>
      <c r="D90" s="47">
        <v>0</v>
      </c>
      <c r="E90" s="44">
        <v>0</v>
      </c>
      <c r="F90" s="24">
        <v>821.76639999999998</v>
      </c>
      <c r="G90" s="3">
        <v>0</v>
      </c>
      <c r="H90" s="10">
        <v>0</v>
      </c>
      <c r="I90" s="21">
        <f t="shared" si="6"/>
        <v>0.75920768662232063</v>
      </c>
      <c r="J90" s="3">
        <f t="shared" si="7"/>
        <v>0</v>
      </c>
      <c r="K90" s="10">
        <f t="shared" si="8"/>
        <v>0</v>
      </c>
      <c r="L90" s="6" t="s">
        <v>16</v>
      </c>
      <c r="M90" s="19">
        <f t="shared" si="9"/>
        <v>8.5883222468588318</v>
      </c>
      <c r="N90" s="13" t="s">
        <v>16</v>
      </c>
      <c r="O90" s="19">
        <f t="shared" si="10"/>
        <v>0</v>
      </c>
      <c r="P90" s="13" t="s">
        <v>16</v>
      </c>
      <c r="Q90" s="19">
        <f t="shared" si="11"/>
        <v>0</v>
      </c>
      <c r="R90" s="13" t="s">
        <v>96</v>
      </c>
      <c r="S90" s="26">
        <v>21.212669683257921</v>
      </c>
    </row>
    <row r="91" spans="1:19" x14ac:dyDescent="0.25">
      <c r="A91" s="6" t="s">
        <v>99</v>
      </c>
      <c r="B91" s="15">
        <v>584.1</v>
      </c>
      <c r="C91" s="6">
        <v>11.656000000000001</v>
      </c>
      <c r="D91" s="47">
        <v>0</v>
      </c>
      <c r="E91" s="44">
        <v>0</v>
      </c>
      <c r="F91" s="24">
        <v>1030.3904000000002</v>
      </c>
      <c r="G91" s="3">
        <v>0</v>
      </c>
      <c r="H91" s="10">
        <v>0</v>
      </c>
      <c r="I91" s="21">
        <f t="shared" si="6"/>
        <v>1.7640650573531933</v>
      </c>
      <c r="J91" s="3">
        <f t="shared" si="7"/>
        <v>0</v>
      </c>
      <c r="K91" s="10">
        <f t="shared" si="8"/>
        <v>0</v>
      </c>
      <c r="L91" s="6" t="s">
        <v>99</v>
      </c>
      <c r="M91" s="19">
        <f t="shared" si="9"/>
        <v>19.955487074131142</v>
      </c>
      <c r="N91" s="13" t="s">
        <v>99</v>
      </c>
      <c r="O91" s="19">
        <f t="shared" si="10"/>
        <v>0</v>
      </c>
      <c r="P91" s="13" t="s">
        <v>99</v>
      </c>
      <c r="Q91" s="19">
        <f t="shared" si="11"/>
        <v>0</v>
      </c>
      <c r="R91" s="13" t="s">
        <v>91</v>
      </c>
      <c r="S91" s="26">
        <v>21.36953242835596</v>
      </c>
    </row>
    <row r="92" spans="1:19" x14ac:dyDescent="0.25">
      <c r="A92" s="6" t="s">
        <v>6</v>
      </c>
      <c r="B92" s="15">
        <v>591.70000000000005</v>
      </c>
      <c r="C92" s="6">
        <v>2.5470000000000002</v>
      </c>
      <c r="D92" s="47">
        <v>0.13800000000000001</v>
      </c>
      <c r="E92" s="44">
        <v>0</v>
      </c>
      <c r="F92" s="24">
        <v>225.15480000000002</v>
      </c>
      <c r="G92" s="3">
        <v>12.199200000000001</v>
      </c>
      <c r="H92" s="10">
        <v>0</v>
      </c>
      <c r="I92" s="21">
        <f t="shared" si="6"/>
        <v>0.38052188609092447</v>
      </c>
      <c r="J92" s="3">
        <f t="shared" si="7"/>
        <v>2.0617204664525941E-2</v>
      </c>
      <c r="K92" s="10">
        <f t="shared" si="8"/>
        <v>0</v>
      </c>
      <c r="L92" s="6" t="s">
        <v>6</v>
      </c>
      <c r="M92" s="19">
        <f t="shared" si="9"/>
        <v>4.304546222748014</v>
      </c>
      <c r="N92" s="13" t="s">
        <v>6</v>
      </c>
      <c r="O92" s="19">
        <f t="shared" si="10"/>
        <v>0.23322629711002196</v>
      </c>
      <c r="P92" s="13" t="s">
        <v>6</v>
      </c>
      <c r="Q92" s="19">
        <f t="shared" si="11"/>
        <v>0</v>
      </c>
      <c r="R92" s="13" t="s">
        <v>92</v>
      </c>
      <c r="S92" s="26">
        <v>21.424180327868854</v>
      </c>
    </row>
    <row r="93" spans="1:19" x14ac:dyDescent="0.25">
      <c r="A93" s="6" t="s">
        <v>93</v>
      </c>
      <c r="B93" s="15">
        <v>591.70000000000005</v>
      </c>
      <c r="C93" s="6">
        <v>11.465</v>
      </c>
      <c r="D93" s="47">
        <v>1.0349999999999999</v>
      </c>
      <c r="E93" s="44">
        <v>0</v>
      </c>
      <c r="F93" s="24">
        <v>1013.5060000000001</v>
      </c>
      <c r="G93" s="3">
        <v>91.494</v>
      </c>
      <c r="H93" s="10">
        <v>0</v>
      </c>
      <c r="I93" s="21">
        <f t="shared" si="6"/>
        <v>1.7128713875274633</v>
      </c>
      <c r="J93" s="3">
        <f t="shared" si="7"/>
        <v>0.15462903498394456</v>
      </c>
      <c r="K93" s="10">
        <f t="shared" si="8"/>
        <v>0</v>
      </c>
      <c r="L93" s="6" t="s">
        <v>93</v>
      </c>
      <c r="M93" s="19">
        <f t="shared" si="9"/>
        <v>19.376373162075375</v>
      </c>
      <c r="N93" s="13" t="s">
        <v>93</v>
      </c>
      <c r="O93" s="19">
        <f t="shared" si="10"/>
        <v>1.7491972283251647</v>
      </c>
      <c r="P93" s="13" t="s">
        <v>93</v>
      </c>
      <c r="Q93" s="19">
        <f t="shared" si="11"/>
        <v>0</v>
      </c>
      <c r="R93" s="13" t="s">
        <v>41</v>
      </c>
      <c r="S93" s="26">
        <v>23.12370421561852</v>
      </c>
    </row>
    <row r="94" spans="1:19" x14ac:dyDescent="0.25">
      <c r="A94" s="6" t="s">
        <v>29</v>
      </c>
      <c r="B94" s="15">
        <v>1677.34</v>
      </c>
      <c r="C94" s="6">
        <v>25.157</v>
      </c>
      <c r="D94" s="47">
        <v>2.1349999999999998</v>
      </c>
      <c r="E94" s="44">
        <v>0</v>
      </c>
      <c r="F94" s="24">
        <v>2223.8788</v>
      </c>
      <c r="G94" s="3">
        <v>188.73399999999998</v>
      </c>
      <c r="H94" s="10">
        <v>0</v>
      </c>
      <c r="I94" s="21">
        <f t="shared" si="6"/>
        <v>1.3258366222709768</v>
      </c>
      <c r="J94" s="3">
        <f t="shared" si="7"/>
        <v>0.1125198230531675</v>
      </c>
      <c r="K94" s="10">
        <f t="shared" si="8"/>
        <v>0</v>
      </c>
      <c r="L94" s="6" t="s">
        <v>29</v>
      </c>
      <c r="M94" s="19">
        <f t="shared" si="9"/>
        <v>14.998151835644533</v>
      </c>
      <c r="N94" s="13" t="s">
        <v>29</v>
      </c>
      <c r="O94" s="19">
        <f t="shared" si="10"/>
        <v>1.2728486770720309</v>
      </c>
      <c r="P94" s="13" t="s">
        <v>29</v>
      </c>
      <c r="Q94" s="19">
        <f t="shared" si="11"/>
        <v>0</v>
      </c>
      <c r="R94" s="13" t="s">
        <v>81</v>
      </c>
      <c r="S94" s="26">
        <v>24.85369532428356</v>
      </c>
    </row>
    <row r="95" spans="1:19" x14ac:dyDescent="0.25">
      <c r="A95" s="6" t="s">
        <v>32</v>
      </c>
      <c r="B95" s="15">
        <v>1672.92</v>
      </c>
      <c r="C95" s="6">
        <v>18.763999999999999</v>
      </c>
      <c r="D95" s="47">
        <v>1.129</v>
      </c>
      <c r="E95" s="44">
        <v>0</v>
      </c>
      <c r="F95" s="24">
        <v>1658.7376000000002</v>
      </c>
      <c r="G95" s="3">
        <v>99.803600000000003</v>
      </c>
      <c r="H95" s="10">
        <v>0</v>
      </c>
      <c r="I95" s="21">
        <f t="shared" si="6"/>
        <v>0.99152236807498273</v>
      </c>
      <c r="J95" s="3">
        <f t="shared" si="7"/>
        <v>5.9658321975946248E-2</v>
      </c>
      <c r="K95" s="10">
        <f t="shared" si="8"/>
        <v>0</v>
      </c>
      <c r="L95" s="6" t="s">
        <v>32</v>
      </c>
      <c r="M95" s="19">
        <f t="shared" si="9"/>
        <v>11.216316380938718</v>
      </c>
      <c r="N95" s="13" t="s">
        <v>32</v>
      </c>
      <c r="O95" s="19">
        <f t="shared" si="10"/>
        <v>0.67486789565550054</v>
      </c>
      <c r="P95" s="13" t="s">
        <v>32</v>
      </c>
      <c r="Q95" s="19">
        <f t="shared" si="11"/>
        <v>0</v>
      </c>
      <c r="R95" s="13" t="s">
        <v>36</v>
      </c>
      <c r="S95" s="26">
        <v>25.616916145909023</v>
      </c>
    </row>
    <row r="96" spans="1:19" x14ac:dyDescent="0.25">
      <c r="A96" s="6" t="s">
        <v>94</v>
      </c>
      <c r="B96" s="15">
        <v>543.16</v>
      </c>
      <c r="C96" s="6">
        <v>8.3149999999999995</v>
      </c>
      <c r="D96" s="47">
        <v>0.46200000000000002</v>
      </c>
      <c r="E96" s="44">
        <v>0</v>
      </c>
      <c r="F96" s="24">
        <v>735.04600000000005</v>
      </c>
      <c r="G96" s="3">
        <v>40.840800000000002</v>
      </c>
      <c r="H96" s="10">
        <v>0</v>
      </c>
      <c r="I96" s="21">
        <f t="shared" si="6"/>
        <v>1.3532771190809341</v>
      </c>
      <c r="J96" s="3">
        <f t="shared" si="7"/>
        <v>7.5191103910449961E-2</v>
      </c>
      <c r="K96" s="10">
        <f t="shared" si="8"/>
        <v>0</v>
      </c>
      <c r="L96" s="6" t="s">
        <v>94</v>
      </c>
      <c r="M96" s="19">
        <f t="shared" si="9"/>
        <v>15.308564695485677</v>
      </c>
      <c r="N96" s="13" t="s">
        <v>94</v>
      </c>
      <c r="O96" s="19">
        <f t="shared" si="10"/>
        <v>0.85057809853450184</v>
      </c>
      <c r="P96" s="13" t="s">
        <v>94</v>
      </c>
      <c r="Q96" s="19">
        <f t="shared" si="11"/>
        <v>0</v>
      </c>
      <c r="R96" s="13" t="s">
        <v>98</v>
      </c>
      <c r="S96" s="26">
        <v>26.018099547511309</v>
      </c>
    </row>
    <row r="97" spans="1:19" x14ac:dyDescent="0.25">
      <c r="A97" s="6" t="s">
        <v>76</v>
      </c>
      <c r="B97" s="15">
        <v>303.5</v>
      </c>
      <c r="C97" s="6">
        <v>3.7250000000000001</v>
      </c>
      <c r="D97" s="47">
        <v>0.16300000000000001</v>
      </c>
      <c r="E97" s="44">
        <v>0</v>
      </c>
      <c r="F97" s="24">
        <v>329.29</v>
      </c>
      <c r="G97" s="3">
        <v>14.409200000000002</v>
      </c>
      <c r="H97" s="10">
        <v>0</v>
      </c>
      <c r="I97" s="21">
        <f t="shared" si="6"/>
        <v>1.0849752883031303</v>
      </c>
      <c r="J97" s="3">
        <f t="shared" si="7"/>
        <v>4.7476771004942346E-2</v>
      </c>
      <c r="K97" s="10">
        <f t="shared" si="8"/>
        <v>0</v>
      </c>
      <c r="L97" s="6" t="s">
        <v>76</v>
      </c>
      <c r="M97" s="19">
        <f t="shared" si="9"/>
        <v>12.273476112026358</v>
      </c>
      <c r="N97" s="13" t="s">
        <v>76</v>
      </c>
      <c r="O97" s="19">
        <f t="shared" si="10"/>
        <v>0.53706754530477763</v>
      </c>
      <c r="P97" s="13" t="s">
        <v>76</v>
      </c>
      <c r="Q97" s="19">
        <f t="shared" si="11"/>
        <v>0</v>
      </c>
      <c r="R97" s="13" t="s">
        <v>50</v>
      </c>
      <c r="S97" s="26">
        <v>26.4797507788162</v>
      </c>
    </row>
    <row r="98" spans="1:19" x14ac:dyDescent="0.25">
      <c r="A98" s="6" t="s">
        <v>90</v>
      </c>
      <c r="B98" s="15">
        <v>791.4</v>
      </c>
      <c r="C98" s="6">
        <v>13.545999999999999</v>
      </c>
      <c r="D98" s="47">
        <v>0.85599999999999998</v>
      </c>
      <c r="E98" s="44">
        <v>0</v>
      </c>
      <c r="F98" s="24">
        <v>1197.4664</v>
      </c>
      <c r="G98" s="3">
        <v>75.670400000000001</v>
      </c>
      <c r="H98" s="10">
        <v>0</v>
      </c>
      <c r="I98" s="21">
        <f t="shared" si="6"/>
        <v>1.5130988122314886</v>
      </c>
      <c r="J98" s="3">
        <f t="shared" si="7"/>
        <v>9.5615870609047263E-2</v>
      </c>
      <c r="K98" s="10">
        <f t="shared" si="8"/>
        <v>0</v>
      </c>
      <c r="L98" s="6" t="s">
        <v>90</v>
      </c>
      <c r="M98" s="19">
        <f t="shared" si="9"/>
        <v>17.116502400808695</v>
      </c>
      <c r="N98" s="13" t="s">
        <v>90</v>
      </c>
      <c r="O98" s="19">
        <f t="shared" si="10"/>
        <v>1.0816274955774576</v>
      </c>
      <c r="P98" s="13" t="s">
        <v>90</v>
      </c>
      <c r="Q98" s="19">
        <f t="shared" si="11"/>
        <v>0</v>
      </c>
      <c r="R98" s="13" t="s">
        <v>43</v>
      </c>
      <c r="S98" s="26">
        <v>26.816742011870712</v>
      </c>
    </row>
    <row r="99" spans="1:19" x14ac:dyDescent="0.25">
      <c r="A99" s="6" t="s">
        <v>37</v>
      </c>
      <c r="B99" s="15">
        <v>1191.5</v>
      </c>
      <c r="C99" s="6">
        <v>14.92</v>
      </c>
      <c r="D99" s="47">
        <v>0.80600000000000005</v>
      </c>
      <c r="E99" s="44">
        <v>0</v>
      </c>
      <c r="F99" s="24">
        <v>1318.9280000000001</v>
      </c>
      <c r="G99" s="3">
        <v>71.250400000000013</v>
      </c>
      <c r="H99" s="10">
        <v>0</v>
      </c>
      <c r="I99" s="21">
        <f t="shared" si="6"/>
        <v>1.1069475451112045</v>
      </c>
      <c r="J99" s="3">
        <f t="shared" si="7"/>
        <v>5.9798908938313064E-2</v>
      </c>
      <c r="K99" s="10">
        <f t="shared" si="8"/>
        <v>0</v>
      </c>
      <c r="L99" s="6" t="s">
        <v>37</v>
      </c>
      <c r="M99" s="19">
        <f t="shared" si="9"/>
        <v>12.522031053294167</v>
      </c>
      <c r="N99" s="13" t="s">
        <v>37</v>
      </c>
      <c r="O99" s="19">
        <f t="shared" si="10"/>
        <v>0.67645824590851866</v>
      </c>
      <c r="P99" s="13" t="s">
        <v>37</v>
      </c>
      <c r="Q99" s="19">
        <f t="shared" si="11"/>
        <v>0</v>
      </c>
      <c r="R99" s="13" t="s">
        <v>60</v>
      </c>
      <c r="S99" s="26">
        <v>27.086532782043708</v>
      </c>
    </row>
    <row r="100" spans="1:19" x14ac:dyDescent="0.25">
      <c r="A100" s="6" t="s">
        <v>69</v>
      </c>
      <c r="B100" s="15">
        <v>1161</v>
      </c>
      <c r="C100" s="6">
        <v>20.861999999999998</v>
      </c>
      <c r="D100" s="47">
        <v>1.46</v>
      </c>
      <c r="E100" s="44">
        <v>0</v>
      </c>
      <c r="F100" s="24">
        <v>1844.2008000000001</v>
      </c>
      <c r="G100" s="3">
        <v>129.06399999999999</v>
      </c>
      <c r="H100" s="10">
        <v>0</v>
      </c>
      <c r="I100" s="21">
        <f t="shared" si="6"/>
        <v>1.5884589147286823</v>
      </c>
      <c r="J100" s="3">
        <f t="shared" si="7"/>
        <v>0.1111662360034453</v>
      </c>
      <c r="K100" s="10">
        <f t="shared" si="8"/>
        <v>0</v>
      </c>
      <c r="L100" s="6" t="s">
        <v>69</v>
      </c>
      <c r="M100" s="19">
        <f t="shared" si="9"/>
        <v>17.968992248062015</v>
      </c>
      <c r="N100" s="13" t="s">
        <v>69</v>
      </c>
      <c r="O100" s="19">
        <f t="shared" si="10"/>
        <v>1.2575366063738156</v>
      </c>
      <c r="P100" s="13" t="s">
        <v>69</v>
      </c>
      <c r="Q100" s="19">
        <f t="shared" si="11"/>
        <v>0</v>
      </c>
      <c r="R100" s="13" t="s">
        <v>97</v>
      </c>
      <c r="S100" s="26">
        <v>31.315426438367282</v>
      </c>
    </row>
    <row r="101" spans="1:19" x14ac:dyDescent="0.25">
      <c r="A101" s="6" t="s">
        <v>87</v>
      </c>
      <c r="B101" s="15">
        <v>956.2</v>
      </c>
      <c r="C101" s="6">
        <v>17.373999999999999</v>
      </c>
      <c r="D101" s="47">
        <v>1.002</v>
      </c>
      <c r="E101" s="44">
        <v>0</v>
      </c>
      <c r="F101" s="24">
        <v>1535.8616</v>
      </c>
      <c r="G101" s="3">
        <v>88.576800000000006</v>
      </c>
      <c r="H101" s="10">
        <v>0</v>
      </c>
      <c r="I101" s="21">
        <f t="shared" si="6"/>
        <v>1.6062137628111273</v>
      </c>
      <c r="J101" s="3">
        <f t="shared" si="7"/>
        <v>9.2634176950428776E-2</v>
      </c>
      <c r="K101" s="10">
        <f t="shared" si="8"/>
        <v>0</v>
      </c>
      <c r="L101" s="6" t="s">
        <v>87</v>
      </c>
      <c r="M101" s="19">
        <f t="shared" si="9"/>
        <v>18.16983894582723</v>
      </c>
      <c r="N101" s="13" t="s">
        <v>87</v>
      </c>
      <c r="O101" s="19">
        <f t="shared" si="10"/>
        <v>1.0478979293034929</v>
      </c>
      <c r="P101" s="13" t="s">
        <v>87</v>
      </c>
      <c r="Q101" s="19">
        <f t="shared" si="11"/>
        <v>0</v>
      </c>
      <c r="R101" s="13" t="s">
        <v>100</v>
      </c>
      <c r="S101" s="26">
        <v>31.862933128755916</v>
      </c>
    </row>
    <row r="102" spans="1:19" ht="15.75" thickBot="1" x14ac:dyDescent="0.3">
      <c r="A102" s="7" t="s">
        <v>5</v>
      </c>
      <c r="B102" s="9">
        <v>392.2</v>
      </c>
      <c r="C102" s="7">
        <v>3.496</v>
      </c>
      <c r="D102" s="48">
        <v>0.35499999999999998</v>
      </c>
      <c r="E102" s="45">
        <v>0</v>
      </c>
      <c r="F102" s="25">
        <v>309.04640000000001</v>
      </c>
      <c r="G102" s="8">
        <v>31.382000000000001</v>
      </c>
      <c r="H102" s="11">
        <v>0</v>
      </c>
      <c r="I102" s="22">
        <f t="shared" si="6"/>
        <v>0.78798164201937793</v>
      </c>
      <c r="J102" s="4">
        <f t="shared" si="7"/>
        <v>8.001529831718511E-2</v>
      </c>
      <c r="K102" s="11">
        <f t="shared" si="8"/>
        <v>0</v>
      </c>
      <c r="L102" s="7" t="s">
        <v>5</v>
      </c>
      <c r="M102" s="30">
        <f t="shared" si="9"/>
        <v>8.9138194798572155</v>
      </c>
      <c r="N102" s="7" t="s">
        <v>5</v>
      </c>
      <c r="O102" s="30">
        <f t="shared" si="10"/>
        <v>0.90515043345232027</v>
      </c>
      <c r="P102" s="7" t="s">
        <v>5</v>
      </c>
      <c r="Q102" s="30">
        <f t="shared" si="11"/>
        <v>0</v>
      </c>
      <c r="R102" s="7" t="s">
        <v>89</v>
      </c>
      <c r="S102" s="27">
        <v>40.004612812085568</v>
      </c>
    </row>
  </sheetData>
  <sortState xmlns:xlrd2="http://schemas.microsoft.com/office/spreadsheetml/2017/richdata2" ref="R5:S102">
    <sortCondition ref="S4:S102"/>
  </sortState>
  <mergeCells count="14">
    <mergeCell ref="R2:R3"/>
    <mergeCell ref="S2:S3"/>
    <mergeCell ref="A1:S1"/>
    <mergeCell ref="I2:K2"/>
    <mergeCell ref="A2:A3"/>
    <mergeCell ref="B2:B3"/>
    <mergeCell ref="F2:H2"/>
    <mergeCell ref="C2:E2"/>
    <mergeCell ref="L2:L3"/>
    <mergeCell ref="M2:M3"/>
    <mergeCell ref="N2:N3"/>
    <mergeCell ref="O2:O3"/>
    <mergeCell ref="P2:P3"/>
    <mergeCell ref="Q2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Emīls Kārlis Ziediņš</dc:creator>
  <cp:lastModifiedBy>Emīls Kārlis Ziediņš</cp:lastModifiedBy>
  <dcterms:created xsi:type="dcterms:W3CDTF">2015-06-05T18:17:20Z</dcterms:created>
  <dcterms:modified xsi:type="dcterms:W3CDTF">2026-07-07T10:49:53Z</dcterms:modified>
</cp:coreProperties>
</file>