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33" activeTab="1"/>
  </bookViews>
  <sheets>
    <sheet name="koptame" sheetId="1" r:id="rId1"/>
    <sheet name="Lokālā tāme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P242" i="2" l="1"/>
  <c r="O239" i="2"/>
  <c r="M239" i="2"/>
  <c r="L239" i="2"/>
  <c r="N238" i="2"/>
  <c r="N239" i="2" s="1"/>
  <c r="P239" i="2" s="1"/>
  <c r="E92" i="2"/>
  <c r="C7" i="2"/>
  <c r="C5" i="2"/>
  <c r="P241" i="2" l="1"/>
  <c r="P243" i="2" s="1"/>
  <c r="P240" i="2"/>
  <c r="D29" i="1" l="1"/>
</calcChain>
</file>

<file path=xl/sharedStrings.xml><?xml version="1.0" encoding="utf-8"?>
<sst xmlns="http://schemas.openxmlformats.org/spreadsheetml/2006/main" count="217" uniqueCount="142">
  <si>
    <t>Būvniecības koptāme</t>
  </si>
  <si>
    <t>Objekta nosaukums</t>
  </si>
  <si>
    <t>(Paraksts un tā atšifrējums, datums)</t>
  </si>
  <si>
    <t>Kopā:</t>
  </si>
  <si>
    <t>Materiālu, grunts apmaiņas un būvgružu transporta izdevumi</t>
  </si>
  <si>
    <t>Virsizdevumi (t.sk. Darba aizsardzība)</t>
  </si>
  <si>
    <t>Plānotā peļņa</t>
  </si>
  <si>
    <t>PVN</t>
  </si>
  <si>
    <t>Kopā</t>
  </si>
  <si>
    <t>Lokālā tāme nr.</t>
  </si>
  <si>
    <t>(Darba veids vai konstruktīvā elementa nosaukums)</t>
  </si>
  <si>
    <t>Būves nosaukums</t>
  </si>
  <si>
    <t>Objekta adrese</t>
  </si>
  <si>
    <t>Tāmes izmaksas:</t>
  </si>
  <si>
    <t>1</t>
  </si>
  <si>
    <t>Nr. p. k.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</si>
  <si>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</si>
  <si>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</si>
  <si>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</si>
  <si>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</si>
  <si>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</si>
  <si>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</si>
  <si>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</si>
  <si>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Darbietilpība (c/h)</t>
  </si>
  <si>
    <t>Celtnieciskie darbi</t>
  </si>
  <si>
    <t>Sastādīja</t>
  </si>
  <si>
    <t>Pārbaudīja</t>
  </si>
  <si>
    <t>(paraksts un tā atšifrējums, datums)</t>
  </si>
  <si>
    <t>APSTIPRINU</t>
  </si>
  <si>
    <t>______________________________________</t>
  </si>
  <si>
    <t xml:space="preserve">(Pasūtītāja paraksts un atšifrējums)          </t>
  </si>
  <si>
    <t>Z.v.</t>
  </si>
  <si>
    <t>Būves nosaukums:</t>
  </si>
  <si>
    <t>Būves adrese:</t>
  </si>
  <si>
    <t>Kopējā līguma summa ar PVN</t>
  </si>
  <si>
    <t>Sastādīja:</t>
  </si>
  <si>
    <t>Nr.
p.k.</t>
  </si>
  <si>
    <t>Summa (EUR)</t>
  </si>
  <si>
    <t>EUR</t>
  </si>
  <si>
    <t>Objekta izmaksas
 (EUR)</t>
  </si>
  <si>
    <t>Pārbaudīja:</t>
  </si>
  <si>
    <t>Darba samaks. Likme (EUR/h)</t>
  </si>
  <si>
    <t>Darba alga (EUR)</t>
  </si>
  <si>
    <t>Materiāli (EUR)</t>
  </si>
  <si>
    <t>Mehānismi (EUR)</t>
  </si>
  <si>
    <t>Kopā (EUR)</t>
  </si>
  <si>
    <t>Pasūtītājs:</t>
  </si>
  <si>
    <r>
      <t xml:space="preserve">Tāme sastādīta 2016. gada tirgus cenās, pamatojoties uz </t>
    </r>
    <r>
      <rPr>
        <sz val="8"/>
        <color indexed="10"/>
        <rFont val="Arial"/>
        <family val="2"/>
        <charset val="186"/>
      </rPr>
      <t>____</t>
    </r>
    <r>
      <rPr>
        <sz val="8"/>
        <rFont val="Arial"/>
        <family val="2"/>
        <charset val="186"/>
      </rPr>
      <t xml:space="preserve"> daļas rasējumiem</t>
    </r>
  </si>
  <si>
    <t xml:space="preserve">Tāme sastādīta 2016.gada </t>
  </si>
  <si>
    <t>2016.gada ___.___________</t>
  </si>
  <si>
    <t>Stāķu pamatskola</t>
  </si>
  <si>
    <t>Stāķi 7, Stradu pag., Gulbenes novads</t>
  </si>
  <si>
    <t>Demontāžas darbi</t>
  </si>
  <si>
    <t>Esošā koka apšuvuma demontāža skatuvei</t>
  </si>
  <si>
    <t>Esošā koka apšuvuma un karkasa demontāža zālei</t>
  </si>
  <si>
    <t>m2</t>
  </si>
  <si>
    <t>Skatuves podestu demontāža</t>
  </si>
  <si>
    <t>kompl.</t>
  </si>
  <si>
    <t>Skatuves grīdas seguma demontāža</t>
  </si>
  <si>
    <t>Sienas apdares demontāža skatuves telpai</t>
  </si>
  <si>
    <t>Durvju bloka demontāža</t>
  </si>
  <si>
    <t>Apgaismes armatūru demontāža saglabājot</t>
  </si>
  <si>
    <t>gab.</t>
  </si>
  <si>
    <t>Būvgružu savākšana,iekraušana transportā, utilizēšana poligonā</t>
  </si>
  <si>
    <t>m3</t>
  </si>
  <si>
    <t>kg</t>
  </si>
  <si>
    <t>Esošā sienu apmetuma izlīdzināšana ar Rotband</t>
  </si>
  <si>
    <t>Rotband</t>
  </si>
  <si>
    <t>Zemapmetuma grunts PUTZGRUND</t>
  </si>
  <si>
    <t>t.m.</t>
  </si>
  <si>
    <t xml:space="preserve">Apmetuma špaktelēšana, slīpēšana </t>
  </si>
  <si>
    <t>Tiefgrund LF  Dziļumgrunts</t>
  </si>
  <si>
    <t>l</t>
  </si>
  <si>
    <t>VETONIT LR  špaktele</t>
  </si>
  <si>
    <t>Smilšpapīrs</t>
  </si>
  <si>
    <t>Stūra šina Zn</t>
  </si>
  <si>
    <t>Knauf MP 75 apmetums</t>
  </si>
  <si>
    <t>Ģipša apmetuma izveidošana līdz 10 mm ailām</t>
  </si>
  <si>
    <t xml:space="preserve">Sienu un aiļu gruntēšana </t>
  </si>
  <si>
    <t>Sienu un aiļu krāsošana  2 kārtās</t>
  </si>
  <si>
    <t>Bindo 7 BM, tonēšana</t>
  </si>
  <si>
    <t>Grunts Sadolin Stopgrund</t>
  </si>
  <si>
    <t>Zāle</t>
  </si>
  <si>
    <t>Metāla karkass</t>
  </si>
  <si>
    <t xml:space="preserve">Gipškartona špaktelēšana (špaktelējot visā plaknē), slīpēšana </t>
  </si>
  <si>
    <t>Stiklašķiedras šuvju lenta</t>
  </si>
  <si>
    <t>Uniflott šuvju špaktele</t>
  </si>
  <si>
    <t xml:space="preserve">Sienu apdare ar ģipškartona  loksnēm divās kārtās uz metāla karkasa </t>
  </si>
  <si>
    <t>Minerālvate 100 mm</t>
  </si>
  <si>
    <t>Palīgmateriāli (skrūves, deformācijas lenta)</t>
  </si>
  <si>
    <t>Knauf BLUE (Diamant GKFI) ģipškartona plāksne vai ekvivalenta</t>
  </si>
  <si>
    <t>Skatuve</t>
  </si>
  <si>
    <t>Skatuves sienas apšūšana ar apdares dēļiem</t>
  </si>
  <si>
    <t>Apdares dēļu lakošana</t>
  </si>
  <si>
    <t>Laka kokam</t>
  </si>
  <si>
    <t>Montāžas palīgmateriāli</t>
  </si>
  <si>
    <t>Sienas un griesti</t>
  </si>
  <si>
    <t>Grīda</t>
  </si>
  <si>
    <t>t.m</t>
  </si>
  <si>
    <t>Lakota parketa slīpēšana, grīdas apstrāde ar smilšpapīriem</t>
  </si>
  <si>
    <t>Parketa lakošana 2 kārtās</t>
  </si>
  <si>
    <t xml:space="preserve">SYNTEKO STAR 2K laka grīdai </t>
  </si>
  <si>
    <t>Esošās parketa grīdas remonts, vietām nomainot bojātos fragmentus, špaktelējot vietās kur nepieciešams</t>
  </si>
  <si>
    <t xml:space="preserve">Priedes koka grīdlīstes ar pusapaļu profilējumu, lakotas divas reizes </t>
  </si>
  <si>
    <t>Antiseptēts kokmateriāls</t>
  </si>
  <si>
    <t>Būvkalumi</t>
  </si>
  <si>
    <t>Skrūves</t>
  </si>
  <si>
    <t>100gb.</t>
  </si>
  <si>
    <t>Ailes</t>
  </si>
  <si>
    <t>Citi darbi</t>
  </si>
  <si>
    <t>Elektroinstalācija</t>
  </si>
  <si>
    <t>Stalažu montāža, demontāža un noma būvniecības laikā</t>
  </si>
  <si>
    <t>Telpu uzkopšana pēc būvdarbu veikšanas</t>
  </si>
  <si>
    <t>Putuplasta griestu līstes montāža</t>
  </si>
  <si>
    <t>Krāsmaiņas LED prožektors ar DMX vadību, Cameo PAR 64 CAN - 18 x 3 W TRI Colour </t>
  </si>
  <si>
    <t>Krāsmaiņas gaismas panelis ar DMX vadību, Cameo PIXBAR 200 PRO - Professional 12 x 3 W TRI LED Bar</t>
  </si>
  <si>
    <t>Elektrības kabelis-pagarinātājs -10m Elektrības kabelis – pagarinātājs ar apsēju  3x1.5mm  gumijas apvalkā ar vara dzīslām, 4 vienību rozešu bloks un kontaktdakša ar zemējumu. Garums 10 m.</t>
  </si>
  <si>
    <t>Elektrības kabelis-pagarinātājs -5m; Elektrības kabelis – pagarinātājs ar apsēju  3x1.5mm  gumijas apvalkā ar vara dzīslām, 4 vienību rozešu bloks un kontaktdakša ar zemējumu. Garums 5 m.</t>
  </si>
  <si>
    <t>Elektrības kabelis-pagarinātājs -3m; Elektrības kabelis – pagarinātājs ar apsēju  3x1.5mm  gumijas apvalkā ar vara dzīslām, 4 vienību rozešu bloks un kontaktdakša ar zemējumu. Garums 3 m.</t>
  </si>
  <si>
    <t>Apdares dēļi b=18mm AB šķira</t>
  </si>
  <si>
    <t>Skatuves nesošo kokstrukciju remonts, papildus nostiprināšana (apjomus precizēt pēc demontāžas darbiem)</t>
  </si>
  <si>
    <t>Parketa ieklāšanas darbi pielīmējot</t>
  </si>
  <si>
    <t>Masīvkoka parkets Morava wood solid oak 120 x1800mm biezums - 15mm, Ozols, eļļots 2x,tonēts</t>
  </si>
  <si>
    <t>Jaunu finierētu koka durvju montāža skatuves telpā 2000x900mm</t>
  </si>
  <si>
    <t>Apgaismes ķermeņu montāža zālē. Plafonlampa UFO 2x60W vai ekvivalenta</t>
  </si>
  <si>
    <t>Iebūvētās žalūzijas logiem Rullo žalūzijas
materiāls: auduma vai auduma imitācija
- gaismas necaurlaidīgas, telpas aptumšošanai (3logi) aptuvenais izmērs h~2500mm. B~2200mm</t>
  </si>
  <si>
    <t>Skatuves podestu montāža. 
Podestu celtspēja 500kg m2. 6 gab  2m x 0,5m ; 3 gab 1,5m x 0,5m; Kājas 20cm x16 gab; Kājas 40cm x16 gab; Kājas 60cm x16 gab; 16 gab kāju stiprinājumi (muzpro.eu)</t>
  </si>
  <si>
    <t>Pavisam kopā</t>
  </si>
  <si>
    <t>Darba devēja sociālais nodoklis (23,59%)</t>
  </si>
  <si>
    <t>Tiešās izmaksas kopā:</t>
  </si>
  <si>
    <t>1.pielikums</t>
  </si>
  <si>
    <t xml:space="preserve">Iepirkuma „Stāķu pamatskolas aktu zāles </t>
  </si>
  <si>
    <t>(ID Nr. GND-2016/82/ELFLA)</t>
  </si>
  <si>
    <t>Stāķu pamatskolas aktu zāles vienkāršotā atjaunošana</t>
  </si>
  <si>
    <t>vienkāršotā atjaunošana” instrukcijai</t>
  </si>
  <si>
    <t>Grīdas izlīdināšana ar kokskaidu loksnēm</t>
  </si>
  <si>
    <t>Durelis Floor ar spundi 18mm</t>
  </si>
  <si>
    <t>Esošo kabeļu šrobēšana sienās, aizdare</t>
  </si>
  <si>
    <t>Z/A vienpolīgā slēdžu montāža</t>
  </si>
  <si>
    <t>Z/A rozešu montāža</t>
  </si>
  <si>
    <t>67.1</t>
  </si>
  <si>
    <t>Z/A nozarkārbu montāža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</si>
</sst>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\-??_-;_-@_-"/>
    <numFmt numFmtId="165" formatCode="\ #,##0.00&quot;  &quot;;\-#,##0.00&quot;  &quot;;&quot; -&quot;#&quot;  &quot;;@\ "/>
    <numFmt numFmtId="166" formatCode="#,##0.000000&quot;Ls&quot;"/>
  </numFmts>
  <fonts count="26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</font>
    <font>
      <b/>
      <sz val="10"/>
      <name val="Arial"/>
      <family val="2"/>
      <charset val="186"/>
    </font>
    <font>
      <sz val="9"/>
      <name val="Arial"/>
      <family val="2"/>
    </font>
    <font>
      <sz val="8"/>
      <color indexed="10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sz val="10"/>
      <name val="Arial"/>
      <family val="2"/>
    </font>
    <font>
      <b/>
      <sz val="8"/>
      <name val="Arial"/>
      <family val="2"/>
      <charset val="204"/>
    </font>
    <font>
      <b/>
      <sz val="16"/>
      <name val="Arial"/>
      <family val="2"/>
      <charset val="186"/>
    </font>
    <font>
      <b/>
      <sz val="9"/>
      <name val="Arial"/>
      <family val="2"/>
      <charset val="186"/>
    </font>
    <font>
      <u/>
      <sz val="10"/>
      <color theme="10"/>
      <name val="Arial"/>
      <family val="2"/>
    </font>
    <font>
      <sz val="8"/>
      <name val="arial"/>
      <family val="2"/>
      <charset val="1"/>
    </font>
    <font>
      <sz val="10"/>
      <name val="Helv"/>
    </font>
    <font>
      <b/>
      <i/>
      <u/>
      <sz val="8"/>
      <name val="Arial"/>
      <family val="2"/>
      <charset val="186"/>
    </font>
    <font>
      <sz val="10"/>
      <name val="Arial"/>
      <family val="2"/>
      <charset val="204"/>
    </font>
    <font>
      <b/>
      <sz val="24"/>
      <name val="Arial"/>
      <family val="2"/>
    </font>
    <font>
      <sz val="1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9" fillId="0" borderId="0"/>
    <xf numFmtId="0" fontId="7" fillId="0" borderId="0"/>
    <xf numFmtId="0" fontId="19" fillId="0" borderId="0" applyNumberForma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21" fillId="0" borderId="0"/>
    <xf numFmtId="0" fontId="13" fillId="0" borderId="0" applyFill="0" applyProtection="0"/>
    <xf numFmtId="0" fontId="23" fillId="0" borderId="0"/>
  </cellStyleXfs>
  <cellXfs count="170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ill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/>
    <xf numFmtId="165" fontId="2" fillId="0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right" wrapText="1"/>
    </xf>
    <xf numFmtId="2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/>
    <xf numFmtId="0" fontId="6" fillId="0" borderId="0" xfId="7" applyFont="1"/>
    <xf numFmtId="0" fontId="1" fillId="0" borderId="0" xfId="0" applyFont="1" applyBorder="1"/>
    <xf numFmtId="2" fontId="0" fillId="0" borderId="0" xfId="0" applyNumberForma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0" fontId="1" fillId="0" borderId="1" xfId="0" applyFont="1" applyBorder="1"/>
    <xf numFmtId="2" fontId="1" fillId="0" borderId="1" xfId="0" applyNumberFormat="1" applyFont="1" applyBorder="1"/>
    <xf numFmtId="165" fontId="2" fillId="0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Fill="1"/>
    <xf numFmtId="0" fontId="10" fillId="0" borderId="0" xfId="0" applyFont="1" applyAlignment="1">
      <alignment horizontal="right"/>
    </xf>
    <xf numFmtId="0" fontId="6" fillId="0" borderId="0" xfId="0" applyFont="1" applyFill="1" applyAlignment="1"/>
    <xf numFmtId="0" fontId="1" fillId="0" borderId="0" xfId="0" applyFont="1" applyFill="1" applyAlignment="1"/>
    <xf numFmtId="0" fontId="6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2" fontId="2" fillId="0" borderId="3" xfId="6" applyNumberFormat="1" applyFont="1" applyBorder="1"/>
    <xf numFmtId="0" fontId="6" fillId="0" borderId="3" xfId="0" applyFont="1" applyBorder="1"/>
    <xf numFmtId="10" fontId="2" fillId="0" borderId="3" xfId="0" applyNumberFormat="1" applyFont="1" applyBorder="1"/>
    <xf numFmtId="0" fontId="8" fillId="0" borderId="3" xfId="0" applyFont="1" applyBorder="1"/>
    <xf numFmtId="0" fontId="1" fillId="0" borderId="3" xfId="0" applyFont="1" applyBorder="1"/>
    <xf numFmtId="2" fontId="2" fillId="0" borderId="3" xfId="0" applyNumberFormat="1" applyFont="1" applyBorder="1"/>
    <xf numFmtId="0" fontId="2" fillId="0" borderId="3" xfId="0" applyFont="1" applyBorder="1"/>
    <xf numFmtId="2" fontId="2" fillId="0" borderId="3" xfId="0" applyNumberFormat="1" applyFont="1" applyBorder="1" applyAlignment="1">
      <alignment horizontal="right"/>
    </xf>
    <xf numFmtId="1" fontId="2" fillId="0" borderId="3" xfId="6" applyNumberFormat="1" applyFont="1" applyBorder="1" applyAlignment="1">
      <alignment vertical="top"/>
    </xf>
    <xf numFmtId="2" fontId="2" fillId="0" borderId="3" xfId="6" applyNumberFormat="1" applyFont="1" applyBorder="1" applyAlignment="1">
      <alignment vertical="top"/>
    </xf>
    <xf numFmtId="2" fontId="1" fillId="0" borderId="3" xfId="0" applyNumberFormat="1" applyFont="1" applyBorder="1" applyAlignment="1">
      <alignment horizontal="right"/>
    </xf>
    <xf numFmtId="2" fontId="1" fillId="0" borderId="3" xfId="6" applyNumberFormat="1" applyFont="1" applyBorder="1" applyAlignment="1">
      <alignment vertical="top"/>
    </xf>
    <xf numFmtId="0" fontId="2" fillId="0" borderId="2" xfId="0" applyFont="1" applyFill="1" applyBorder="1" applyAlignment="1"/>
    <xf numFmtId="0" fontId="2" fillId="0" borderId="0" xfId="0" applyFont="1" applyAlignment="1"/>
    <xf numFmtId="0" fontId="2" fillId="0" borderId="0" xfId="0" applyFont="1" applyFill="1" applyBorder="1" applyAlignment="1"/>
    <xf numFmtId="2" fontId="2" fillId="0" borderId="1" xfId="6" applyNumberFormat="1" applyFont="1" applyBorder="1"/>
    <xf numFmtId="10" fontId="2" fillId="0" borderId="1" xfId="0" applyNumberFormat="1" applyFont="1" applyBorder="1"/>
    <xf numFmtId="2" fontId="2" fillId="0" borderId="1" xfId="6" applyNumberFormat="1" applyFont="1" applyBorder="1" applyAlignment="1"/>
    <xf numFmtId="0" fontId="6" fillId="0" borderId="4" xfId="0" applyFont="1" applyBorder="1" applyAlignment="1"/>
    <xf numFmtId="2" fontId="2" fillId="0" borderId="1" xfId="6" applyNumberFormat="1" applyFont="1" applyBorder="1" applyAlignment="1">
      <alignment horizontal="center"/>
    </xf>
    <xf numFmtId="0" fontId="8" fillId="0" borderId="1" xfId="0" applyFont="1" applyBorder="1"/>
    <xf numFmtId="49" fontId="10" fillId="0" borderId="0" xfId="0" applyNumberFormat="1" applyFont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4" fontId="0" fillId="0" borderId="6" xfId="0" applyNumberFormat="1" applyFont="1" applyBorder="1" applyAlignment="1">
      <alignment horizontal="center" vertical="center"/>
    </xf>
    <xf numFmtId="0" fontId="0" fillId="0" borderId="7" xfId="0" applyFont="1" applyBorder="1"/>
    <xf numFmtId="4" fontId="0" fillId="0" borderId="8" xfId="0" applyNumberFormat="1" applyFont="1" applyBorder="1" applyAlignment="1">
      <alignment horizontal="center" vertical="center"/>
    </xf>
    <xf numFmtId="4" fontId="0" fillId="0" borderId="9" xfId="0" applyNumberFormat="1" applyFont="1" applyBorder="1" applyAlignment="1">
      <alignment horizontal="center" vertical="center"/>
    </xf>
    <xf numFmtId="9" fontId="15" fillId="0" borderId="10" xfId="4" applyNumberFormat="1" applyFont="1" applyFill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4" fontId="0" fillId="0" borderId="0" xfId="0" applyNumberFormat="1" applyFont="1" applyBorder="1"/>
    <xf numFmtId="0" fontId="0" fillId="0" borderId="0" xfId="0" applyFont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0" fontId="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6" fontId="1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Fill="1" applyBorder="1" applyAlignment="1">
      <alignment horizontal="right"/>
    </xf>
    <xf numFmtId="0" fontId="4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9" fillId="0" borderId="0" xfId="3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 applyFill="1" applyBorder="1" applyAlignment="1"/>
    <xf numFmtId="2" fontId="2" fillId="0" borderId="1" xfId="6" applyNumberFormat="1" applyFont="1" applyBorder="1" applyAlignment="1">
      <alignment horizontal="right"/>
    </xf>
    <xf numFmtId="2" fontId="8" fillId="0" borderId="1" xfId="6" applyNumberFormat="1" applyFont="1" applyBorder="1" applyAlignment="1">
      <alignment horizontal="center" vertical="center"/>
    </xf>
    <xf numFmtId="2" fontId="18" fillId="0" borderId="1" xfId="6" applyNumberFormat="1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0" fontId="6" fillId="6" borderId="1" xfId="9" applyFont="1" applyFill="1" applyBorder="1" applyAlignment="1" applyProtection="1">
      <alignment vertical="center" wrapText="1"/>
      <protection locked="0"/>
    </xf>
    <xf numFmtId="0" fontId="6" fillId="6" borderId="1" xfId="9" applyFont="1" applyFill="1" applyBorder="1" applyAlignment="1" applyProtection="1">
      <alignment horizontal="center" vertical="center"/>
      <protection locked="0"/>
    </xf>
    <xf numFmtId="2" fontId="6" fillId="6" borderId="1" xfId="9" applyNumberFormat="1" applyFont="1" applyFill="1" applyBorder="1" applyAlignment="1" applyProtection="1">
      <alignment horizontal="center" vertical="center"/>
      <protection locked="0"/>
    </xf>
    <xf numFmtId="165" fontId="20" fillId="7" borderId="1" xfId="0" applyNumberFormat="1" applyFont="1" applyFill="1" applyBorder="1" applyAlignment="1">
      <alignment horizontal="center" vertical="center" wrapText="1"/>
    </xf>
    <xf numFmtId="0" fontId="6" fillId="6" borderId="1" xfId="10" applyFont="1" applyFill="1" applyBorder="1" applyAlignment="1">
      <alignment horizontal="center" vertical="center"/>
    </xf>
    <xf numFmtId="0" fontId="6" fillId="6" borderId="1" xfId="9" applyFont="1" applyFill="1" applyBorder="1" applyAlignment="1" applyProtection="1">
      <alignment horizontal="right" vertical="center" wrapText="1"/>
      <protection locked="0"/>
    </xf>
    <xf numFmtId="0" fontId="2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2" fontId="6" fillId="5" borderId="1" xfId="9" applyNumberFormat="1" applyFont="1" applyFill="1" applyBorder="1" applyAlignment="1" applyProtection="1">
      <alignment horizontal="center" vertical="center"/>
      <protection locked="0"/>
    </xf>
    <xf numFmtId="2" fontId="6" fillId="6" borderId="1" xfId="11" applyNumberFormat="1" applyFont="1" applyFill="1" applyBorder="1" applyAlignment="1">
      <alignment horizontal="left" vertical="center" wrapText="1"/>
    </xf>
    <xf numFmtId="2" fontId="6" fillId="6" borderId="1" xfId="0" applyNumberFormat="1" applyFont="1" applyFill="1" applyBorder="1" applyAlignment="1">
      <alignment horizontal="center" vertical="center"/>
    </xf>
    <xf numFmtId="2" fontId="6" fillId="6" borderId="1" xfId="11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17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0" fontId="0" fillId="0" borderId="10" xfId="0" applyFont="1" applyBorder="1" applyAlignment="1">
      <alignment horizontal="center" vertical="center"/>
    </xf>
    <xf numFmtId="0" fontId="15" fillId="0" borderId="14" xfId="4" applyFont="1" applyFill="1" applyBorder="1" applyAlignment="1">
      <alignment horizontal="right" vertical="center"/>
    </xf>
    <xf numFmtId="0" fontId="15" fillId="0" borderId="15" xfId="4" applyFont="1" applyFill="1" applyBorder="1" applyAlignment="1">
      <alignment horizontal="right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0" fontId="10" fillId="0" borderId="18" xfId="0" applyNumberFormat="1" applyFont="1" applyFill="1" applyBorder="1" applyAlignment="1">
      <alignment horizontal="right" vertical="center"/>
    </xf>
    <xf numFmtId="0" fontId="15" fillId="0" borderId="13" xfId="4" applyFont="1" applyFill="1" applyBorder="1" applyAlignment="1">
      <alignment horizontal="right" vertical="center"/>
    </xf>
    <xf numFmtId="0" fontId="15" fillId="0" borderId="10" xfId="4" applyFont="1" applyFill="1" applyBorder="1" applyAlignment="1">
      <alignment horizontal="right" vertical="center"/>
    </xf>
    <xf numFmtId="14" fontId="2" fillId="0" borderId="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</cellXfs>
  <cellStyles count="12">
    <cellStyle name="Excel Built-in Comma_Tame-konkursam" xfId="1"/>
    <cellStyle name="Excel Built-in Normal" xfId="2"/>
    <cellStyle name="Hipersaite" xfId="3" builtinId="8"/>
    <cellStyle name="Normal 10" xfId="4"/>
    <cellStyle name="Normal 14" xfId="11"/>
    <cellStyle name="Normal 2" xfId="5"/>
    <cellStyle name="Normal_Apjomi" xfId="6"/>
    <cellStyle name="Normal_Dzm_vaives 2 2" xfId="10"/>
    <cellStyle name="Normal_Rugāju pagastmāja" xfId="7"/>
    <cellStyle name="Parastais 2" xfId="8"/>
    <cellStyle name="Parasts" xfId="0" builtinId="0"/>
    <cellStyle name="Style 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vita/AppData/Local/Microsoft/Windows/Temporary%20Internet%20Files/Content.IE5/6PGYNXAO/z&#257;le%20sienas%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tame"/>
      <sheetName val="Lokālā tāme"/>
    </sheetNames>
    <sheetDataSet>
      <sheetData sheetId="0">
        <row r="21">
          <cell r="B21" t="str">
            <v>Stāķu pamatskola</v>
          </cell>
        </row>
        <row r="22">
          <cell r="B22" t="str">
            <v>Stāķi 7, Stradu pag., Gulbenes novads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view="pageBreakPreview" zoomScale="85" zoomScaleNormal="94" zoomScaleSheetLayoutView="85" workbookViewId="0">
      <selection activeCell="J29" sqref="J29"/>
    </sheetView>
  </sheetViews>
  <sheetFormatPr defaultRowHeight="12.75" x14ac:dyDescent="0.2"/>
  <cols>
    <col min="1" max="1" width="18.85546875" customWidth="1"/>
    <col min="2" max="2" width="47.42578125" customWidth="1"/>
    <col min="3" max="3" width="5.42578125" customWidth="1"/>
    <col min="4" max="4" width="20.28515625" customWidth="1"/>
  </cols>
  <sheetData>
    <row r="1" spans="1:4" x14ac:dyDescent="0.2">
      <c r="D1" s="128" t="s">
        <v>130</v>
      </c>
    </row>
    <row r="2" spans="1:4" x14ac:dyDescent="0.2">
      <c r="B2" s="133" t="s">
        <v>131</v>
      </c>
      <c r="C2" s="133"/>
      <c r="D2" s="133"/>
    </row>
    <row r="3" spans="1:4" x14ac:dyDescent="0.2">
      <c r="B3" s="134" t="s">
        <v>134</v>
      </c>
      <c r="C3" s="135"/>
      <c r="D3" s="135"/>
    </row>
    <row r="4" spans="1:4" x14ac:dyDescent="0.2">
      <c r="B4" s="136" t="s">
        <v>132</v>
      </c>
      <c r="C4" s="136"/>
      <c r="D4" s="136"/>
    </row>
    <row r="7" spans="1:4" x14ac:dyDescent="0.2">
      <c r="A7" s="71"/>
      <c r="D7" s="70"/>
    </row>
    <row r="8" spans="1:4" x14ac:dyDescent="0.2">
      <c r="A8" s="71"/>
      <c r="D8" s="70" t="s">
        <v>28</v>
      </c>
    </row>
    <row r="9" spans="1:4" x14ac:dyDescent="0.2">
      <c r="A9" s="71"/>
      <c r="D9" s="70"/>
    </row>
    <row r="10" spans="1:4" x14ac:dyDescent="0.2">
      <c r="A10" s="71"/>
      <c r="D10" s="70"/>
    </row>
    <row r="11" spans="1:4" x14ac:dyDescent="0.2">
      <c r="A11" s="71"/>
      <c r="B11" s="71"/>
      <c r="C11" s="71"/>
      <c r="D11" s="70" t="s">
        <v>29</v>
      </c>
    </row>
    <row r="12" spans="1:4" x14ac:dyDescent="0.2">
      <c r="A12" s="71"/>
      <c r="B12" s="57"/>
      <c r="C12" s="57"/>
      <c r="D12" s="70" t="s">
        <v>30</v>
      </c>
    </row>
    <row r="13" spans="1:4" x14ac:dyDescent="0.2">
      <c r="A13" s="71"/>
      <c r="D13" s="70" t="s">
        <v>31</v>
      </c>
    </row>
    <row r="14" spans="1:4" x14ac:dyDescent="0.2">
      <c r="A14" s="97"/>
    </row>
    <row r="15" spans="1:4" x14ac:dyDescent="0.2">
      <c r="A15" s="71"/>
      <c r="D15" s="70" t="s">
        <v>49</v>
      </c>
    </row>
    <row r="16" spans="1:4" x14ac:dyDescent="0.2">
      <c r="A16" s="97"/>
    </row>
    <row r="17" spans="1:4" ht="12.75" customHeight="1" x14ac:dyDescent="0.2">
      <c r="A17" s="1"/>
      <c r="B17" s="1"/>
      <c r="C17" s="1"/>
      <c r="D17" s="1"/>
    </row>
    <row r="18" spans="1:4" ht="12.75" customHeight="1" x14ac:dyDescent="0.2">
      <c r="A18" s="1"/>
      <c r="B18" s="1"/>
      <c r="C18" s="1"/>
      <c r="D18" s="1"/>
    </row>
    <row r="19" spans="1:4" ht="22.5" customHeight="1" x14ac:dyDescent="0.2">
      <c r="A19" s="137" t="s">
        <v>0</v>
      </c>
      <c r="B19" s="137"/>
      <c r="C19" s="137"/>
      <c r="D19" s="137"/>
    </row>
    <row r="20" spans="1:4" x14ac:dyDescent="0.2">
      <c r="A20" s="1"/>
      <c r="B20" s="72"/>
      <c r="C20" s="72"/>
      <c r="D20" s="1"/>
    </row>
    <row r="21" spans="1:4" ht="13.5" customHeight="1" x14ac:dyDescent="0.2">
      <c r="A21" s="73" t="s">
        <v>32</v>
      </c>
      <c r="B21" s="138" t="s">
        <v>50</v>
      </c>
      <c r="C21" s="138"/>
      <c r="D21" s="138"/>
    </row>
    <row r="22" spans="1:4" ht="13.5" customHeight="1" x14ac:dyDescent="0.2">
      <c r="A22" s="73" t="s">
        <v>33</v>
      </c>
      <c r="B22" s="138" t="s">
        <v>51</v>
      </c>
      <c r="C22" s="138"/>
      <c r="D22" s="138"/>
    </row>
    <row r="23" spans="1:4" s="3" customFormat="1" ht="13.5" customHeight="1" x14ac:dyDescent="0.2">
      <c r="A23" s="73" t="s">
        <v>46</v>
      </c>
      <c r="B23" s="138"/>
      <c r="C23" s="138"/>
      <c r="D23" s="138"/>
    </row>
    <row r="24" spans="1:4" ht="30.75" customHeight="1" x14ac:dyDescent="0.2">
      <c r="A24" s="1"/>
      <c r="B24" s="1"/>
      <c r="C24" s="1"/>
      <c r="D24" s="1"/>
    </row>
    <row r="25" spans="1:4" ht="16.350000000000001" customHeight="1" thickBot="1" x14ac:dyDescent="0.25">
      <c r="A25" s="1"/>
      <c r="B25" s="1"/>
      <c r="C25" s="1"/>
      <c r="D25" s="1"/>
    </row>
    <row r="26" spans="1:4" ht="42" customHeight="1" thickBot="1" x14ac:dyDescent="0.25">
      <c r="A26" s="107" t="s">
        <v>36</v>
      </c>
      <c r="B26" s="146" t="s">
        <v>1</v>
      </c>
      <c r="C26" s="147"/>
      <c r="D26" s="108" t="s">
        <v>39</v>
      </c>
    </row>
    <row r="27" spans="1:4" ht="52.5" customHeight="1" thickBot="1" x14ac:dyDescent="0.25">
      <c r="A27" s="86">
        <v>1</v>
      </c>
      <c r="B27" s="148" t="s">
        <v>133</v>
      </c>
      <c r="C27" s="149"/>
      <c r="D27" s="78"/>
    </row>
    <row r="28" spans="1:4" ht="13.5" hidden="1" thickBot="1" x14ac:dyDescent="0.25">
      <c r="A28" s="74">
        <v>2</v>
      </c>
      <c r="B28" s="139"/>
      <c r="C28" s="140"/>
      <c r="D28" s="75"/>
    </row>
    <row r="29" spans="1:4" ht="17.25" customHeight="1" thickBot="1" x14ac:dyDescent="0.25">
      <c r="A29" s="76"/>
      <c r="B29" s="141" t="s">
        <v>8</v>
      </c>
      <c r="C29" s="142"/>
      <c r="D29" s="77">
        <f>D27+D28</f>
        <v>0</v>
      </c>
    </row>
    <row r="30" spans="1:4" ht="17.25" customHeight="1" thickBot="1" x14ac:dyDescent="0.25">
      <c r="A30" s="151" t="s">
        <v>7</v>
      </c>
      <c r="B30" s="152"/>
      <c r="C30" s="79">
        <v>0.21</v>
      </c>
      <c r="D30" s="75"/>
    </row>
    <row r="31" spans="1:4" ht="17.25" customHeight="1" thickBot="1" x14ac:dyDescent="0.25">
      <c r="A31" s="144" t="s">
        <v>34</v>
      </c>
      <c r="B31" s="145"/>
      <c r="C31" s="145"/>
      <c r="D31" s="80"/>
    </row>
    <row r="32" spans="1:4" x14ac:dyDescent="0.2">
      <c r="A32" s="81"/>
      <c r="B32" s="150"/>
      <c r="C32" s="150"/>
      <c r="D32" s="88"/>
    </row>
    <row r="33" spans="1:4" ht="47.25" customHeight="1" x14ac:dyDescent="0.2">
      <c r="A33" s="81"/>
      <c r="B33" s="82"/>
      <c r="C33" s="82"/>
      <c r="D33" s="83"/>
    </row>
    <row r="34" spans="1:4" x14ac:dyDescent="0.2">
      <c r="A34" s="84" t="s">
        <v>35</v>
      </c>
      <c r="B34" s="85"/>
      <c r="C34" s="85"/>
      <c r="D34" s="104"/>
    </row>
    <row r="35" spans="1:4" x14ac:dyDescent="0.2">
      <c r="A35" s="2"/>
      <c r="B35" s="143" t="s">
        <v>2</v>
      </c>
      <c r="C35" s="143"/>
      <c r="D35" s="143"/>
    </row>
    <row r="36" spans="1:4" x14ac:dyDescent="0.2">
      <c r="A36" s="2"/>
      <c r="B36" s="2"/>
      <c r="C36" s="98"/>
      <c r="D36" s="99"/>
    </row>
    <row r="37" spans="1:4" x14ac:dyDescent="0.2">
      <c r="A37" s="2"/>
      <c r="B37" s="2"/>
      <c r="C37" s="98"/>
      <c r="D37" s="100"/>
    </row>
    <row r="38" spans="1:4" ht="35.25" customHeight="1" x14ac:dyDescent="0.2"/>
    <row r="39" spans="1:4" x14ac:dyDescent="0.2">
      <c r="A39" s="84" t="s">
        <v>40</v>
      </c>
      <c r="B39" s="85"/>
      <c r="C39" s="85"/>
      <c r="D39" s="104"/>
    </row>
    <row r="40" spans="1:4" x14ac:dyDescent="0.2">
      <c r="A40" s="2"/>
      <c r="B40" s="143" t="s">
        <v>2</v>
      </c>
      <c r="C40" s="143"/>
      <c r="D40" s="143"/>
    </row>
    <row r="41" spans="1:4" x14ac:dyDescent="0.2">
      <c r="A41" s="2"/>
      <c r="B41" s="2"/>
      <c r="C41" s="98"/>
      <c r="D41" s="2"/>
    </row>
  </sheetData>
  <sheetProtection selectLockedCells="1" selectUnlockedCells="1"/>
  <mergeCells count="16">
    <mergeCell ref="B22:D22"/>
    <mergeCell ref="B23:D23"/>
    <mergeCell ref="B28:C28"/>
    <mergeCell ref="B29:C29"/>
    <mergeCell ref="B40:D40"/>
    <mergeCell ref="A31:C31"/>
    <mergeCell ref="B35:D35"/>
    <mergeCell ref="B26:C26"/>
    <mergeCell ref="B27:C27"/>
    <mergeCell ref="B32:C32"/>
    <mergeCell ref="A30:B30"/>
    <mergeCell ref="B2:D2"/>
    <mergeCell ref="B3:D3"/>
    <mergeCell ref="B4:D4"/>
    <mergeCell ref="A19:D19"/>
    <mergeCell ref="B21:D21"/>
  </mergeCells>
  <pageMargins left="0.39370078740157483" right="0.39370078740157483" top="0.34" bottom="0.78740157480314965" header="0.21" footer="0.51181102362204722"/>
  <pageSetup paperSize="9" firstPageNumber="0" orientation="portrait" horizontalDpi="300" verticalDpi="300" r:id="rId1"/>
  <headerFooter alignWithMargins="0">
    <oddFooter>&amp;RLapa &amp;P no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7"/>
  <sheetViews>
    <sheetView tabSelected="1" view="pageBreakPreview" topLeftCell="A82" zoomScaleNormal="100" zoomScaleSheetLayoutView="100" workbookViewId="0">
      <selection activeCell="N12" sqref="N12:N14"/>
    </sheetView>
  </sheetViews>
  <sheetFormatPr defaultRowHeight="11.25" x14ac:dyDescent="0.2"/>
  <cols>
    <col min="1" max="1" width="3.85546875" style="4" customWidth="1"/>
    <col min="2" max="2" width="10.5703125" style="4" customWidth="1"/>
    <col min="3" max="3" width="40.85546875" style="5" customWidth="1"/>
    <col min="4" max="4" width="7" style="5" customWidth="1"/>
    <col min="5" max="5" width="7.28515625" style="6" customWidth="1"/>
    <col min="6" max="6" width="6.140625" style="5" customWidth="1"/>
    <col min="7" max="7" width="6.28515625" style="5" customWidth="1"/>
    <col min="8" max="8" width="6.7109375" style="5" customWidth="1"/>
    <col min="9" max="9" width="8.42578125" style="5" customWidth="1"/>
    <col min="10" max="10" width="6.28515625" style="5" customWidth="1"/>
    <col min="11" max="11" width="8.7109375" style="5" customWidth="1"/>
    <col min="12" max="12" width="6.7109375" style="5" customWidth="1"/>
    <col min="13" max="13" width="7.42578125" style="5" customWidth="1"/>
    <col min="14" max="15" width="8" style="5" customWidth="1"/>
    <col min="16" max="16" width="9.140625" style="5" customWidth="1"/>
    <col min="17" max="16384" width="9.140625" style="5"/>
  </cols>
  <sheetData>
    <row r="2" spans="1:16" ht="12.75" x14ac:dyDescent="0.2">
      <c r="A2" s="33"/>
      <c r="B2" s="33"/>
      <c r="F2" s="34" t="s">
        <v>9</v>
      </c>
      <c r="G2" s="65" t="s">
        <v>14</v>
      </c>
    </row>
    <row r="3" spans="1:16" ht="12" x14ac:dyDescent="0.2">
      <c r="A3" s="33"/>
      <c r="B3" s="33"/>
      <c r="C3" s="160" t="s">
        <v>24</v>
      </c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</row>
    <row r="4" spans="1:16" x14ac:dyDescent="0.2">
      <c r="A4" s="33"/>
      <c r="B4" s="33"/>
      <c r="C4" s="161" t="s">
        <v>10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</row>
    <row r="5" spans="1:16" x14ac:dyDescent="0.2">
      <c r="A5" s="35" t="s">
        <v>11</v>
      </c>
      <c r="B5" s="36"/>
      <c r="C5" s="37" t="str">
        <f>[1]koptame!B21</f>
        <v>Stāķu pamatskola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x14ac:dyDescent="0.2">
      <c r="A6" s="39" t="s">
        <v>1</v>
      </c>
      <c r="B6" s="33"/>
      <c r="C6" s="37" t="s">
        <v>133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9" t="s">
        <v>12</v>
      </c>
      <c r="B7" s="33"/>
      <c r="C7" s="37" t="str">
        <f>[1]koptame!B22</f>
        <v>Stāķi 7, Stradu pag., Gulbenes novads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89" t="s">
        <v>46</v>
      </c>
      <c r="B8" s="33"/>
      <c r="C8" s="37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x14ac:dyDescent="0.2">
      <c r="A9" s="40" t="s">
        <v>47</v>
      </c>
      <c r="B9" s="33"/>
      <c r="L9" s="41"/>
      <c r="M9" s="42" t="s">
        <v>13</v>
      </c>
      <c r="N9" s="162"/>
      <c r="O9" s="163"/>
      <c r="P9" s="5" t="s">
        <v>38</v>
      </c>
    </row>
    <row r="10" spans="1:16" x14ac:dyDescent="0.2">
      <c r="A10" s="39"/>
      <c r="B10" s="33"/>
      <c r="L10" s="43" t="s">
        <v>48</v>
      </c>
      <c r="M10" s="43"/>
    </row>
    <row r="11" spans="1:16" ht="14.25" customHeight="1" x14ac:dyDescent="0.2">
      <c r="A11" s="157" t="s">
        <v>15</v>
      </c>
      <c r="B11" s="157" t="s">
        <v>16</v>
      </c>
      <c r="C11" s="156" t="s">
        <v>17</v>
      </c>
      <c r="D11" s="156" t="s">
        <v>18</v>
      </c>
      <c r="E11" s="158" t="s">
        <v>19</v>
      </c>
      <c r="F11" s="159" t="s">
        <v>20</v>
      </c>
      <c r="G11" s="159"/>
      <c r="H11" s="159"/>
      <c r="I11" s="159"/>
      <c r="J11" s="159"/>
      <c r="K11" s="159"/>
      <c r="L11" s="159" t="s">
        <v>21</v>
      </c>
      <c r="M11" s="159"/>
      <c r="N11" s="159"/>
      <c r="O11" s="159"/>
      <c r="P11" s="159"/>
    </row>
    <row r="12" spans="1:16" ht="14.25" customHeight="1" x14ac:dyDescent="0.2">
      <c r="A12" s="157"/>
      <c r="B12" s="157"/>
      <c r="C12" s="156"/>
      <c r="D12" s="156"/>
      <c r="E12" s="158"/>
      <c r="F12" s="164" t="s">
        <v>22</v>
      </c>
      <c r="G12" s="156" t="s">
        <v>41</v>
      </c>
      <c r="H12" s="156" t="s">
        <v>42</v>
      </c>
      <c r="I12" s="156" t="s">
        <v>43</v>
      </c>
      <c r="J12" s="156" t="s">
        <v>44</v>
      </c>
      <c r="K12" s="156" t="s">
        <v>45</v>
      </c>
      <c r="L12" s="156" t="s">
        <v>23</v>
      </c>
      <c r="M12" s="156" t="s">
        <v>42</v>
      </c>
      <c r="N12" s="156" t="s">
        <v>43</v>
      </c>
      <c r="O12" s="156" t="s">
        <v>44</v>
      </c>
      <c r="P12" s="156" t="s">
        <v>37</v>
      </c>
    </row>
    <row r="13" spans="1:16" x14ac:dyDescent="0.2">
      <c r="A13" s="157"/>
      <c r="B13" s="157"/>
      <c r="C13" s="156"/>
      <c r="D13" s="156"/>
      <c r="E13" s="158"/>
      <c r="F13" s="164"/>
      <c r="G13" s="156"/>
      <c r="H13" s="156"/>
      <c r="I13" s="156"/>
      <c r="J13" s="156"/>
      <c r="K13" s="156"/>
      <c r="L13" s="156"/>
      <c r="M13" s="156"/>
      <c r="N13" s="156"/>
      <c r="O13" s="156"/>
      <c r="P13" s="156"/>
    </row>
    <row r="14" spans="1:16" ht="18" customHeight="1" x14ac:dyDescent="0.2">
      <c r="A14" s="157"/>
      <c r="B14" s="157"/>
      <c r="C14" s="156"/>
      <c r="D14" s="156"/>
      <c r="E14" s="158"/>
      <c r="F14" s="164"/>
      <c r="G14" s="156"/>
      <c r="H14" s="156"/>
      <c r="I14" s="156"/>
      <c r="J14" s="156"/>
      <c r="K14" s="156"/>
      <c r="L14" s="156"/>
      <c r="M14" s="156"/>
      <c r="N14" s="156"/>
      <c r="O14" s="156"/>
      <c r="P14" s="156"/>
    </row>
    <row r="15" spans="1:16" x14ac:dyDescent="0.2">
      <c r="A15" s="21"/>
      <c r="B15" s="21"/>
      <c r="C15" s="22">
        <v>1</v>
      </c>
      <c r="D15" s="23">
        <v>3</v>
      </c>
      <c r="E15" s="24">
        <v>4</v>
      </c>
      <c r="F15" s="25">
        <v>5</v>
      </c>
      <c r="G15" s="25">
        <v>6</v>
      </c>
      <c r="H15" s="26">
        <v>7</v>
      </c>
      <c r="I15" s="25">
        <v>8</v>
      </c>
      <c r="J15" s="25">
        <v>9</v>
      </c>
      <c r="K15" s="25">
        <v>10</v>
      </c>
      <c r="L15" s="25">
        <v>11</v>
      </c>
      <c r="M15" s="26">
        <v>12</v>
      </c>
      <c r="N15" s="25">
        <v>13</v>
      </c>
      <c r="O15" s="25">
        <v>14</v>
      </c>
      <c r="P15" s="25">
        <v>15</v>
      </c>
    </row>
    <row r="16" spans="1:16" x14ac:dyDescent="0.2">
      <c r="A16" s="25"/>
      <c r="B16" s="25"/>
      <c r="C16" s="93" t="s">
        <v>52</v>
      </c>
      <c r="D16" s="105"/>
      <c r="E16" s="106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</row>
    <row r="17" spans="1:19" x14ac:dyDescent="0.2">
      <c r="A17" s="25">
        <v>1</v>
      </c>
      <c r="B17" s="90"/>
      <c r="C17" s="94" t="s">
        <v>54</v>
      </c>
      <c r="D17" s="96" t="s">
        <v>55</v>
      </c>
      <c r="E17" s="95">
        <v>124.75999999999998</v>
      </c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</row>
    <row r="18" spans="1:19" x14ac:dyDescent="0.2">
      <c r="A18" s="126">
        <v>2</v>
      </c>
      <c r="B18" s="91"/>
      <c r="C18" s="94" t="s">
        <v>53</v>
      </c>
      <c r="D18" s="96" t="s">
        <v>55</v>
      </c>
      <c r="E18" s="95">
        <v>28.4</v>
      </c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</row>
    <row r="19" spans="1:19" x14ac:dyDescent="0.2">
      <c r="A19" s="126">
        <v>3</v>
      </c>
      <c r="B19" s="91"/>
      <c r="C19" s="94" t="s">
        <v>56</v>
      </c>
      <c r="D19" s="96" t="s">
        <v>57</v>
      </c>
      <c r="E19" s="95">
        <v>1</v>
      </c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</row>
    <row r="20" spans="1:19" x14ac:dyDescent="0.2">
      <c r="A20" s="126">
        <v>4</v>
      </c>
      <c r="B20" s="91"/>
      <c r="C20" s="94" t="s">
        <v>58</v>
      </c>
      <c r="D20" s="96" t="s">
        <v>55</v>
      </c>
      <c r="E20" s="95">
        <v>52.6</v>
      </c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</row>
    <row r="21" spans="1:19" x14ac:dyDescent="0.2">
      <c r="A21" s="126">
        <v>5</v>
      </c>
      <c r="B21" s="90"/>
      <c r="C21" s="94" t="s">
        <v>59</v>
      </c>
      <c r="D21" s="96" t="s">
        <v>55</v>
      </c>
      <c r="E21" s="95">
        <v>65.099999999999994</v>
      </c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</row>
    <row r="22" spans="1:19" x14ac:dyDescent="0.2">
      <c r="A22" s="126">
        <v>6</v>
      </c>
      <c r="B22" s="90"/>
      <c r="C22" s="94" t="s">
        <v>60</v>
      </c>
      <c r="D22" s="96" t="s">
        <v>62</v>
      </c>
      <c r="E22" s="95">
        <v>1</v>
      </c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</row>
    <row r="23" spans="1:19" s="7" customFormat="1" x14ac:dyDescent="0.2">
      <c r="A23" s="126">
        <v>7</v>
      </c>
      <c r="B23" s="92"/>
      <c r="C23" s="94" t="s">
        <v>61</v>
      </c>
      <c r="D23" s="96" t="s">
        <v>62</v>
      </c>
      <c r="E23" s="95">
        <v>16</v>
      </c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  <row r="24" spans="1:19" ht="22.5" x14ac:dyDescent="0.2">
      <c r="A24" s="126">
        <v>8</v>
      </c>
      <c r="B24" s="91"/>
      <c r="C24" s="94" t="s">
        <v>63</v>
      </c>
      <c r="D24" s="96" t="s">
        <v>64</v>
      </c>
      <c r="E24" s="95">
        <v>5.94</v>
      </c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</row>
    <row r="25" spans="1:19" x14ac:dyDescent="0.2">
      <c r="A25" s="126">
        <v>9</v>
      </c>
      <c r="B25" s="25"/>
      <c r="C25" s="93" t="s">
        <v>96</v>
      </c>
      <c r="D25" s="105"/>
      <c r="E25" s="106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</row>
    <row r="26" spans="1:19" ht="15" customHeight="1" x14ac:dyDescent="0.2">
      <c r="A26" s="126">
        <v>10</v>
      </c>
      <c r="B26" s="90"/>
      <c r="C26" s="117" t="s">
        <v>82</v>
      </c>
      <c r="D26" s="96"/>
      <c r="E26" s="95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</row>
    <row r="27" spans="1:19" s="7" customFormat="1" x14ac:dyDescent="0.2">
      <c r="A27" s="126">
        <v>11</v>
      </c>
      <c r="B27" s="92"/>
      <c r="C27" s="111" t="s">
        <v>113</v>
      </c>
      <c r="D27" s="112" t="s">
        <v>98</v>
      </c>
      <c r="E27" s="95">
        <v>40</v>
      </c>
      <c r="F27" s="109"/>
      <c r="G27" s="109"/>
      <c r="H27" s="110"/>
      <c r="I27" s="114"/>
      <c r="J27" s="114"/>
      <c r="K27" s="109"/>
      <c r="L27" s="109"/>
      <c r="M27" s="109"/>
      <c r="N27" s="109"/>
      <c r="O27" s="109"/>
      <c r="P27" s="109"/>
      <c r="R27" s="5"/>
      <c r="S27" s="5"/>
    </row>
    <row r="28" spans="1:19" s="7" customFormat="1" x14ac:dyDescent="0.2">
      <c r="A28" s="126">
        <v>12</v>
      </c>
      <c r="B28" s="92"/>
      <c r="C28" s="111" t="s">
        <v>66</v>
      </c>
      <c r="D28" s="112" t="s">
        <v>55</v>
      </c>
      <c r="E28" s="95">
        <v>113.23</v>
      </c>
      <c r="F28" s="109"/>
      <c r="G28" s="109"/>
      <c r="H28" s="110"/>
      <c r="I28" s="114"/>
      <c r="J28" s="114"/>
      <c r="K28" s="109"/>
      <c r="L28" s="109"/>
      <c r="M28" s="109"/>
      <c r="N28" s="109"/>
      <c r="O28" s="109"/>
      <c r="P28" s="109"/>
      <c r="R28" s="5"/>
      <c r="S28" s="5"/>
    </row>
    <row r="29" spans="1:19" s="7" customFormat="1" x14ac:dyDescent="0.2">
      <c r="A29" s="126">
        <v>13</v>
      </c>
      <c r="B29" s="92"/>
      <c r="C29" s="116" t="s">
        <v>67</v>
      </c>
      <c r="D29" s="115" t="s">
        <v>65</v>
      </c>
      <c r="E29" s="113">
        <v>566.15</v>
      </c>
      <c r="F29" s="109"/>
      <c r="G29" s="109"/>
      <c r="H29" s="110"/>
      <c r="I29" s="114"/>
      <c r="J29" s="110"/>
      <c r="K29" s="109"/>
      <c r="L29" s="109"/>
      <c r="M29" s="109"/>
      <c r="N29" s="109"/>
      <c r="O29" s="109"/>
      <c r="P29" s="109"/>
      <c r="R29" s="5"/>
      <c r="S29" s="5"/>
    </row>
    <row r="30" spans="1:19" s="7" customFormat="1" x14ac:dyDescent="0.2">
      <c r="A30" s="126">
        <v>14</v>
      </c>
      <c r="B30" s="92"/>
      <c r="C30" s="116" t="s">
        <v>68</v>
      </c>
      <c r="D30" s="115" t="s">
        <v>65</v>
      </c>
      <c r="E30" s="121">
        <v>16.98</v>
      </c>
      <c r="F30" s="109"/>
      <c r="G30" s="109"/>
      <c r="H30" s="110"/>
      <c r="I30" s="114"/>
      <c r="J30" s="110"/>
      <c r="K30" s="109"/>
      <c r="L30" s="109"/>
      <c r="M30" s="109"/>
      <c r="N30" s="109"/>
      <c r="O30" s="109"/>
      <c r="P30" s="109"/>
      <c r="R30" s="5"/>
      <c r="S30" s="5"/>
    </row>
    <row r="31" spans="1:19" s="7" customFormat="1" x14ac:dyDescent="0.2">
      <c r="A31" s="126">
        <v>15</v>
      </c>
      <c r="B31" s="92"/>
      <c r="C31" s="111" t="s">
        <v>77</v>
      </c>
      <c r="D31" s="112" t="s">
        <v>55</v>
      </c>
      <c r="E31" s="121">
        <v>14.4</v>
      </c>
      <c r="F31" s="109"/>
      <c r="G31" s="109"/>
      <c r="H31" s="110"/>
      <c r="I31" s="114"/>
      <c r="J31" s="114"/>
      <c r="K31" s="109"/>
      <c r="L31" s="109"/>
      <c r="M31" s="109"/>
      <c r="N31" s="109"/>
      <c r="O31" s="109"/>
      <c r="P31" s="109"/>
      <c r="R31" s="5"/>
      <c r="S31" s="5"/>
    </row>
    <row r="32" spans="1:19" x14ac:dyDescent="0.2">
      <c r="A32" s="126">
        <v>16</v>
      </c>
      <c r="B32" s="91"/>
      <c r="C32" s="116" t="s">
        <v>76</v>
      </c>
      <c r="D32" s="115" t="s">
        <v>65</v>
      </c>
      <c r="E32" s="121">
        <v>115.2</v>
      </c>
      <c r="F32" s="109"/>
      <c r="G32" s="109"/>
      <c r="H32" s="110"/>
      <c r="I32" s="114"/>
      <c r="J32" s="110"/>
      <c r="K32" s="109"/>
      <c r="L32" s="109"/>
      <c r="M32" s="109"/>
      <c r="N32" s="109"/>
      <c r="O32" s="109"/>
      <c r="P32" s="109"/>
    </row>
    <row r="33" spans="1:19" x14ac:dyDescent="0.2">
      <c r="A33" s="126">
        <v>17</v>
      </c>
      <c r="B33" s="91"/>
      <c r="C33" s="116" t="s">
        <v>68</v>
      </c>
      <c r="D33" s="115" t="s">
        <v>65</v>
      </c>
      <c r="E33" s="121">
        <v>2.16</v>
      </c>
      <c r="F33" s="109"/>
      <c r="G33" s="109"/>
      <c r="H33" s="110"/>
      <c r="I33" s="114"/>
      <c r="J33" s="110"/>
      <c r="K33" s="109"/>
      <c r="L33" s="109"/>
      <c r="M33" s="109"/>
      <c r="N33" s="109"/>
      <c r="O33" s="109"/>
      <c r="P33" s="109"/>
    </row>
    <row r="34" spans="1:19" x14ac:dyDescent="0.2">
      <c r="A34" s="126">
        <v>18</v>
      </c>
      <c r="B34" s="90"/>
      <c r="C34" s="116" t="s">
        <v>75</v>
      </c>
      <c r="D34" s="112" t="s">
        <v>69</v>
      </c>
      <c r="E34" s="121">
        <v>24</v>
      </c>
      <c r="F34" s="109"/>
      <c r="G34" s="109"/>
      <c r="H34" s="110"/>
      <c r="I34" s="114"/>
      <c r="J34" s="110"/>
      <c r="K34" s="109"/>
      <c r="L34" s="109"/>
      <c r="M34" s="109"/>
      <c r="N34" s="109"/>
      <c r="O34" s="109"/>
      <c r="P34" s="109"/>
    </row>
    <row r="35" spans="1:19" x14ac:dyDescent="0.2">
      <c r="A35" s="126">
        <v>19</v>
      </c>
      <c r="B35" s="90"/>
      <c r="C35" s="111" t="s">
        <v>70</v>
      </c>
      <c r="D35" s="112" t="s">
        <v>55</v>
      </c>
      <c r="E35" s="113">
        <v>127.63000000000001</v>
      </c>
      <c r="F35" s="109"/>
      <c r="G35" s="109"/>
      <c r="H35" s="110"/>
      <c r="I35" s="114"/>
      <c r="J35" s="114"/>
      <c r="K35" s="109"/>
      <c r="L35" s="109"/>
      <c r="M35" s="109"/>
      <c r="N35" s="109"/>
      <c r="O35" s="109"/>
      <c r="P35" s="109"/>
    </row>
    <row r="36" spans="1:19" s="7" customFormat="1" x14ac:dyDescent="0.2">
      <c r="A36" s="126">
        <v>20</v>
      </c>
      <c r="B36" s="92"/>
      <c r="C36" s="116" t="s">
        <v>71</v>
      </c>
      <c r="D36" s="112" t="s">
        <v>72</v>
      </c>
      <c r="E36" s="113">
        <v>12.76</v>
      </c>
      <c r="F36" s="109"/>
      <c r="G36" s="109"/>
      <c r="H36" s="110"/>
      <c r="I36" s="114"/>
      <c r="J36" s="110"/>
      <c r="K36" s="109"/>
      <c r="L36" s="109"/>
      <c r="M36" s="109"/>
      <c r="N36" s="109"/>
      <c r="O36" s="109"/>
      <c r="P36" s="109"/>
      <c r="R36" s="5"/>
      <c r="S36" s="5"/>
    </row>
    <row r="37" spans="1:19" s="7" customFormat="1" x14ac:dyDescent="0.2">
      <c r="A37" s="126">
        <v>21</v>
      </c>
      <c r="B37" s="92"/>
      <c r="C37" s="116" t="s">
        <v>73</v>
      </c>
      <c r="D37" s="112" t="s">
        <v>65</v>
      </c>
      <c r="E37" s="113">
        <v>319.08</v>
      </c>
      <c r="F37" s="109"/>
      <c r="G37" s="109"/>
      <c r="H37" s="110"/>
      <c r="I37" s="114"/>
      <c r="J37" s="110"/>
      <c r="K37" s="109"/>
      <c r="L37" s="109"/>
      <c r="M37" s="109"/>
      <c r="N37" s="109"/>
      <c r="O37" s="109"/>
      <c r="P37" s="109"/>
      <c r="R37" s="5"/>
      <c r="S37" s="5"/>
    </row>
    <row r="38" spans="1:19" s="7" customFormat="1" x14ac:dyDescent="0.2">
      <c r="A38" s="126">
        <v>22</v>
      </c>
      <c r="B38" s="92"/>
      <c r="C38" s="116" t="s">
        <v>74</v>
      </c>
      <c r="D38" s="112" t="s">
        <v>55</v>
      </c>
      <c r="E38" s="113">
        <v>2.5499999999999998</v>
      </c>
      <c r="F38" s="109"/>
      <c r="G38" s="109"/>
      <c r="H38" s="110"/>
      <c r="I38" s="114"/>
      <c r="J38" s="110"/>
      <c r="K38" s="109"/>
      <c r="L38" s="109"/>
      <c r="M38" s="109"/>
      <c r="N38" s="109"/>
      <c r="O38" s="109"/>
      <c r="P38" s="109"/>
      <c r="R38" s="5"/>
      <c r="S38" s="5"/>
    </row>
    <row r="39" spans="1:19" s="7" customFormat="1" ht="22.5" x14ac:dyDescent="0.2">
      <c r="A39" s="126">
        <v>23</v>
      </c>
      <c r="B39" s="92"/>
      <c r="C39" s="118" t="s">
        <v>87</v>
      </c>
      <c r="D39" s="67" t="s">
        <v>55</v>
      </c>
      <c r="E39" s="27">
        <v>13.5</v>
      </c>
      <c r="F39" s="109"/>
      <c r="G39" s="110"/>
      <c r="H39" s="110"/>
      <c r="I39" s="110"/>
      <c r="J39" s="110"/>
      <c r="K39" s="109"/>
      <c r="L39" s="109"/>
      <c r="M39" s="109"/>
      <c r="N39" s="109"/>
      <c r="O39" s="109"/>
      <c r="P39" s="109"/>
    </row>
    <row r="40" spans="1:19" s="7" customFormat="1" ht="21.75" customHeight="1" x14ac:dyDescent="0.2">
      <c r="A40" s="126">
        <v>24</v>
      </c>
      <c r="B40" s="92"/>
      <c r="C40" s="119" t="s">
        <v>90</v>
      </c>
      <c r="D40" s="67" t="s">
        <v>55</v>
      </c>
      <c r="E40" s="27">
        <v>28.35</v>
      </c>
      <c r="F40" s="109"/>
      <c r="G40" s="110"/>
      <c r="H40" s="110"/>
      <c r="I40" s="110"/>
      <c r="J40" s="110"/>
      <c r="K40" s="109"/>
      <c r="L40" s="109"/>
      <c r="M40" s="109"/>
      <c r="N40" s="109"/>
      <c r="O40" s="109"/>
      <c r="P40" s="109"/>
    </row>
    <row r="41" spans="1:19" x14ac:dyDescent="0.2">
      <c r="A41" s="126">
        <v>25</v>
      </c>
      <c r="B41" s="91"/>
      <c r="C41" s="120" t="s">
        <v>88</v>
      </c>
      <c r="D41" s="67" t="s">
        <v>55</v>
      </c>
      <c r="E41" s="95">
        <v>13.5</v>
      </c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</row>
    <row r="42" spans="1:19" x14ac:dyDescent="0.2">
      <c r="A42" s="126">
        <v>26</v>
      </c>
      <c r="B42" s="91"/>
      <c r="C42" s="119" t="s">
        <v>83</v>
      </c>
      <c r="D42" s="67" t="s">
        <v>55</v>
      </c>
      <c r="E42" s="27">
        <v>13.5</v>
      </c>
      <c r="F42" s="109"/>
      <c r="G42" s="110"/>
      <c r="H42" s="110"/>
      <c r="I42" s="110"/>
      <c r="J42" s="110"/>
      <c r="K42" s="109"/>
      <c r="L42" s="109"/>
      <c r="M42" s="109"/>
      <c r="N42" s="109"/>
      <c r="O42" s="109"/>
      <c r="P42" s="109"/>
    </row>
    <row r="43" spans="1:19" x14ac:dyDescent="0.2">
      <c r="A43" s="126">
        <v>27</v>
      </c>
      <c r="B43" s="91"/>
      <c r="C43" s="120" t="s">
        <v>89</v>
      </c>
      <c r="D43" s="96" t="s">
        <v>57</v>
      </c>
      <c r="E43" s="95">
        <v>1</v>
      </c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</row>
    <row r="44" spans="1:19" ht="30" x14ac:dyDescent="0.2">
      <c r="A44" s="126">
        <v>28</v>
      </c>
      <c r="B44" s="90"/>
      <c r="C44" s="111" t="s">
        <v>84</v>
      </c>
      <c r="D44" s="112" t="s">
        <v>55</v>
      </c>
      <c r="E44" s="27">
        <v>13.5</v>
      </c>
      <c r="F44" s="109"/>
      <c r="G44" s="110"/>
      <c r="H44" s="110"/>
      <c r="I44" s="114"/>
      <c r="J44" s="114"/>
      <c r="K44" s="109"/>
      <c r="L44" s="109"/>
      <c r="M44" s="109"/>
      <c r="N44" s="109"/>
      <c r="O44" s="109"/>
      <c r="P44" s="109"/>
      <c r="R44" s="125"/>
    </row>
    <row r="45" spans="1:19" s="7" customFormat="1" x14ac:dyDescent="0.2">
      <c r="A45" s="126">
        <v>29</v>
      </c>
      <c r="B45" s="92"/>
      <c r="C45" s="119" t="s">
        <v>85</v>
      </c>
      <c r="D45" s="112" t="s">
        <v>69</v>
      </c>
      <c r="E45" s="27">
        <v>10.130000000000001</v>
      </c>
      <c r="F45" s="109"/>
      <c r="G45" s="110"/>
      <c r="H45" s="110"/>
      <c r="I45" s="114"/>
      <c r="J45" s="110"/>
      <c r="K45" s="109"/>
      <c r="L45" s="109"/>
      <c r="M45" s="109"/>
      <c r="N45" s="109"/>
      <c r="O45" s="109"/>
      <c r="P45" s="109"/>
    </row>
    <row r="46" spans="1:19" s="7" customFormat="1" x14ac:dyDescent="0.2">
      <c r="A46" s="126">
        <v>30</v>
      </c>
      <c r="B46" s="92"/>
      <c r="C46" s="119" t="s">
        <v>86</v>
      </c>
      <c r="D46" s="112" t="s">
        <v>65</v>
      </c>
      <c r="E46" s="27">
        <v>4.05</v>
      </c>
      <c r="F46" s="109"/>
      <c r="G46" s="110"/>
      <c r="H46" s="110"/>
      <c r="I46" s="114"/>
      <c r="J46" s="110"/>
      <c r="K46" s="109"/>
      <c r="L46" s="109"/>
      <c r="M46" s="109"/>
      <c r="N46" s="109"/>
      <c r="O46" s="109"/>
      <c r="P46" s="109"/>
    </row>
    <row r="47" spans="1:19" s="7" customFormat="1" x14ac:dyDescent="0.2">
      <c r="A47" s="126">
        <v>31</v>
      </c>
      <c r="B47" s="92"/>
      <c r="C47" s="119" t="s">
        <v>73</v>
      </c>
      <c r="D47" s="112" t="s">
        <v>65</v>
      </c>
      <c r="E47" s="27">
        <v>32.4</v>
      </c>
      <c r="F47" s="109"/>
      <c r="G47" s="110"/>
      <c r="H47" s="110"/>
      <c r="I47" s="114"/>
      <c r="J47" s="110"/>
      <c r="K47" s="109"/>
      <c r="L47" s="109"/>
      <c r="M47" s="109"/>
      <c r="N47" s="109"/>
      <c r="O47" s="109"/>
      <c r="P47" s="109"/>
    </row>
    <row r="48" spans="1:19" x14ac:dyDescent="0.2">
      <c r="A48" s="126">
        <v>32</v>
      </c>
      <c r="B48" s="90"/>
      <c r="C48" s="116" t="s">
        <v>75</v>
      </c>
      <c r="D48" s="112" t="s">
        <v>69</v>
      </c>
      <c r="E48" s="121">
        <v>18</v>
      </c>
      <c r="F48" s="109"/>
      <c r="G48" s="109"/>
      <c r="H48" s="110"/>
      <c r="I48" s="114"/>
      <c r="J48" s="110"/>
      <c r="K48" s="109"/>
      <c r="L48" s="109"/>
      <c r="M48" s="109"/>
      <c r="N48" s="109"/>
      <c r="O48" s="109"/>
      <c r="P48" s="109"/>
    </row>
    <row r="49" spans="1:16" s="7" customFormat="1" x14ac:dyDescent="0.2">
      <c r="A49" s="126">
        <v>33</v>
      </c>
      <c r="B49" s="92"/>
      <c r="C49" s="119" t="s">
        <v>74</v>
      </c>
      <c r="D49" s="112" t="s">
        <v>55</v>
      </c>
      <c r="E49" s="27">
        <v>0.27</v>
      </c>
      <c r="F49" s="109"/>
      <c r="G49" s="110"/>
      <c r="H49" s="110"/>
      <c r="I49" s="114"/>
      <c r="J49" s="110"/>
      <c r="K49" s="109"/>
      <c r="L49" s="109"/>
      <c r="M49" s="109"/>
      <c r="N49" s="109"/>
      <c r="O49" s="109"/>
      <c r="P49" s="109"/>
    </row>
    <row r="50" spans="1:16" x14ac:dyDescent="0.2">
      <c r="A50" s="126">
        <v>34</v>
      </c>
      <c r="B50" s="91"/>
      <c r="C50" s="111" t="s">
        <v>78</v>
      </c>
      <c r="D50" s="112" t="s">
        <v>55</v>
      </c>
      <c r="E50" s="113">
        <v>141.13</v>
      </c>
      <c r="F50" s="109"/>
      <c r="G50" s="109"/>
      <c r="H50" s="110"/>
      <c r="I50" s="114"/>
      <c r="J50" s="114"/>
      <c r="K50" s="109"/>
      <c r="L50" s="109"/>
      <c r="M50" s="109"/>
      <c r="N50" s="109"/>
      <c r="O50" s="109"/>
      <c r="P50" s="109"/>
    </row>
    <row r="51" spans="1:16" x14ac:dyDescent="0.2">
      <c r="A51" s="126">
        <v>35</v>
      </c>
      <c r="B51" s="90"/>
      <c r="C51" s="116" t="s">
        <v>81</v>
      </c>
      <c r="D51" s="112" t="s">
        <v>72</v>
      </c>
      <c r="E51" s="113">
        <v>25.4</v>
      </c>
      <c r="F51" s="109"/>
      <c r="G51" s="109"/>
      <c r="H51" s="110"/>
      <c r="I51" s="114"/>
      <c r="J51" s="110"/>
      <c r="K51" s="109"/>
      <c r="L51" s="109"/>
      <c r="M51" s="109"/>
      <c r="N51" s="109"/>
      <c r="O51" s="109"/>
      <c r="P51" s="109"/>
    </row>
    <row r="52" spans="1:16" x14ac:dyDescent="0.2">
      <c r="A52" s="126">
        <v>36</v>
      </c>
      <c r="B52" s="90"/>
      <c r="C52" s="111" t="s">
        <v>79</v>
      </c>
      <c r="D52" s="112" t="s">
        <v>55</v>
      </c>
      <c r="E52" s="113">
        <v>141.13</v>
      </c>
      <c r="F52" s="109"/>
      <c r="G52" s="109"/>
      <c r="H52" s="110"/>
      <c r="I52" s="114"/>
      <c r="J52" s="114"/>
      <c r="K52" s="109"/>
      <c r="L52" s="109"/>
      <c r="M52" s="109"/>
      <c r="N52" s="109"/>
      <c r="O52" s="109"/>
      <c r="P52" s="109"/>
    </row>
    <row r="53" spans="1:16" s="7" customFormat="1" x14ac:dyDescent="0.2">
      <c r="A53" s="126">
        <v>37</v>
      </c>
      <c r="B53" s="92"/>
      <c r="C53" s="116" t="s">
        <v>80</v>
      </c>
      <c r="D53" s="112" t="s">
        <v>72</v>
      </c>
      <c r="E53" s="113">
        <v>28.23</v>
      </c>
      <c r="F53" s="109"/>
      <c r="G53" s="109"/>
      <c r="H53" s="110"/>
      <c r="I53" s="114"/>
      <c r="J53" s="110"/>
      <c r="K53" s="109"/>
      <c r="L53" s="109"/>
      <c r="M53" s="109"/>
      <c r="N53" s="109"/>
      <c r="O53" s="109"/>
      <c r="P53" s="109"/>
    </row>
    <row r="54" spans="1:16" ht="15" customHeight="1" x14ac:dyDescent="0.2">
      <c r="A54" s="126">
        <v>38</v>
      </c>
      <c r="B54" s="90"/>
      <c r="C54" s="117" t="s">
        <v>91</v>
      </c>
      <c r="D54" s="96"/>
      <c r="E54" s="95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</row>
    <row r="55" spans="1:16" s="7" customFormat="1" x14ac:dyDescent="0.2">
      <c r="A55" s="126">
        <v>39</v>
      </c>
      <c r="B55" s="92"/>
      <c r="C55" s="94" t="s">
        <v>92</v>
      </c>
      <c r="D55" s="96" t="s">
        <v>55</v>
      </c>
      <c r="E55" s="95">
        <v>33</v>
      </c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</row>
    <row r="56" spans="1:16" s="7" customFormat="1" x14ac:dyDescent="0.2">
      <c r="A56" s="126">
        <v>40</v>
      </c>
      <c r="B56" s="92"/>
      <c r="C56" s="120" t="s">
        <v>119</v>
      </c>
      <c r="D56" s="96" t="s">
        <v>55</v>
      </c>
      <c r="E56" s="95">
        <v>36.299999999999997</v>
      </c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</row>
    <row r="57" spans="1:16" x14ac:dyDescent="0.2">
      <c r="A57" s="126">
        <v>41</v>
      </c>
      <c r="B57" s="91"/>
      <c r="C57" s="120" t="s">
        <v>95</v>
      </c>
      <c r="D57" s="96" t="s">
        <v>57</v>
      </c>
      <c r="E57" s="95">
        <v>1</v>
      </c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</row>
    <row r="58" spans="1:16" s="7" customFormat="1" x14ac:dyDescent="0.2">
      <c r="A58" s="126">
        <v>42</v>
      </c>
      <c r="B58" s="92"/>
      <c r="C58" s="94" t="s">
        <v>93</v>
      </c>
      <c r="D58" s="96" t="s">
        <v>55</v>
      </c>
      <c r="E58" s="95">
        <v>36.299999999999997</v>
      </c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</row>
    <row r="59" spans="1:16" s="7" customFormat="1" x14ac:dyDescent="0.2">
      <c r="A59" s="126">
        <v>43</v>
      </c>
      <c r="B59" s="92"/>
      <c r="C59" s="120" t="s">
        <v>94</v>
      </c>
      <c r="D59" s="96" t="s">
        <v>72</v>
      </c>
      <c r="E59" s="95">
        <v>12.71</v>
      </c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</row>
    <row r="60" spans="1:16" x14ac:dyDescent="0.2">
      <c r="A60" s="126">
        <v>44</v>
      </c>
      <c r="B60" s="25"/>
      <c r="C60" s="93" t="s">
        <v>97</v>
      </c>
      <c r="D60" s="105"/>
      <c r="E60" s="106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</row>
    <row r="61" spans="1:16" x14ac:dyDescent="0.2">
      <c r="A61" s="126">
        <v>45</v>
      </c>
      <c r="B61" s="91"/>
      <c r="C61" s="117" t="s">
        <v>82</v>
      </c>
      <c r="D61" s="96"/>
      <c r="E61" s="95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</row>
    <row r="62" spans="1:16" ht="27.75" customHeight="1" x14ac:dyDescent="0.2">
      <c r="A62" s="126">
        <v>46</v>
      </c>
      <c r="B62" s="91"/>
      <c r="C62" s="94" t="s">
        <v>102</v>
      </c>
      <c r="D62" s="96" t="s">
        <v>55</v>
      </c>
      <c r="E62" s="95">
        <v>119.8</v>
      </c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</row>
    <row r="63" spans="1:16" ht="22.5" x14ac:dyDescent="0.2">
      <c r="A63" s="126">
        <v>47</v>
      </c>
      <c r="B63" s="90"/>
      <c r="C63" s="94" t="s">
        <v>99</v>
      </c>
      <c r="D63" s="96" t="s">
        <v>55</v>
      </c>
      <c r="E63" s="95">
        <v>119.8</v>
      </c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</row>
    <row r="64" spans="1:16" x14ac:dyDescent="0.2">
      <c r="A64" s="126">
        <v>48</v>
      </c>
      <c r="B64" s="90"/>
      <c r="C64" s="94" t="s">
        <v>100</v>
      </c>
      <c r="D64" s="96" t="s">
        <v>55</v>
      </c>
      <c r="E64" s="95">
        <v>119.8</v>
      </c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</row>
    <row r="65" spans="1:16" s="7" customFormat="1" x14ac:dyDescent="0.2">
      <c r="A65" s="126">
        <v>49</v>
      </c>
      <c r="B65" s="92"/>
      <c r="C65" s="120" t="s">
        <v>101</v>
      </c>
      <c r="D65" s="96" t="s">
        <v>72</v>
      </c>
      <c r="E65" s="95">
        <v>14.38</v>
      </c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</row>
    <row r="66" spans="1:16" ht="22.5" x14ac:dyDescent="0.2">
      <c r="A66" s="126">
        <v>50</v>
      </c>
      <c r="B66" s="91"/>
      <c r="C66" s="122" t="s">
        <v>103</v>
      </c>
      <c r="D66" s="123" t="s">
        <v>98</v>
      </c>
      <c r="E66" s="124">
        <v>38.9</v>
      </c>
      <c r="F66" s="109"/>
      <c r="G66" s="109"/>
      <c r="H66" s="110"/>
      <c r="I66" s="110"/>
      <c r="J66" s="110"/>
      <c r="K66" s="109"/>
      <c r="L66" s="109"/>
      <c r="M66" s="109"/>
      <c r="N66" s="109"/>
      <c r="O66" s="109"/>
      <c r="P66" s="109"/>
    </row>
    <row r="67" spans="1:16" ht="15.75" customHeight="1" x14ac:dyDescent="0.2">
      <c r="A67" s="126">
        <v>51</v>
      </c>
      <c r="B67" s="91"/>
      <c r="C67" s="117" t="s">
        <v>91</v>
      </c>
      <c r="D67" s="96"/>
      <c r="E67" s="95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</row>
    <row r="68" spans="1:16" s="7" customFormat="1" ht="33.75" x14ac:dyDescent="0.2">
      <c r="A68" s="126">
        <v>52</v>
      </c>
      <c r="B68" s="92"/>
      <c r="C68" s="94" t="s">
        <v>120</v>
      </c>
      <c r="D68" s="96" t="s">
        <v>55</v>
      </c>
      <c r="E68" s="95">
        <v>52.6</v>
      </c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</row>
    <row r="69" spans="1:16" s="7" customFormat="1" x14ac:dyDescent="0.2">
      <c r="A69" s="126">
        <v>53</v>
      </c>
      <c r="B69" s="92"/>
      <c r="C69" s="120" t="s">
        <v>104</v>
      </c>
      <c r="D69" s="96" t="s">
        <v>64</v>
      </c>
      <c r="E69" s="95">
        <v>0.8</v>
      </c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</row>
    <row r="70" spans="1:16" s="7" customFormat="1" x14ac:dyDescent="0.2">
      <c r="A70" s="126">
        <v>54</v>
      </c>
      <c r="B70" s="92"/>
      <c r="C70" s="120" t="s">
        <v>105</v>
      </c>
      <c r="D70" s="96" t="s">
        <v>65</v>
      </c>
      <c r="E70" s="95">
        <v>8.8000000000000007</v>
      </c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</row>
    <row r="71" spans="1:16" x14ac:dyDescent="0.2">
      <c r="A71" s="126">
        <v>55</v>
      </c>
      <c r="B71" s="91"/>
      <c r="C71" s="94" t="s">
        <v>135</v>
      </c>
      <c r="D71" s="96" t="s">
        <v>55</v>
      </c>
      <c r="E71" s="95">
        <v>52.6</v>
      </c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</row>
    <row r="72" spans="1:16" x14ac:dyDescent="0.2">
      <c r="A72" s="126">
        <v>56</v>
      </c>
      <c r="B72" s="91"/>
      <c r="C72" s="120" t="s">
        <v>136</v>
      </c>
      <c r="D72" s="96" t="s">
        <v>55</v>
      </c>
      <c r="E72" s="95">
        <v>63.12</v>
      </c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</row>
    <row r="73" spans="1:16" x14ac:dyDescent="0.2">
      <c r="A73" s="126">
        <v>57</v>
      </c>
      <c r="B73" s="91"/>
      <c r="C73" s="120" t="s">
        <v>106</v>
      </c>
      <c r="D73" s="96" t="s">
        <v>107</v>
      </c>
      <c r="E73" s="95">
        <v>16</v>
      </c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</row>
    <row r="74" spans="1:16" x14ac:dyDescent="0.2">
      <c r="A74" s="126">
        <v>58</v>
      </c>
      <c r="B74" s="90"/>
      <c r="C74" s="94" t="s">
        <v>121</v>
      </c>
      <c r="D74" s="96" t="s">
        <v>55</v>
      </c>
      <c r="E74" s="95">
        <v>52.6</v>
      </c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</row>
    <row r="75" spans="1:16" ht="22.5" x14ac:dyDescent="0.2">
      <c r="A75" s="126">
        <v>59</v>
      </c>
      <c r="B75" s="90"/>
      <c r="C75" s="120" t="s">
        <v>122</v>
      </c>
      <c r="D75" s="96" t="s">
        <v>55</v>
      </c>
      <c r="E75" s="95">
        <v>55.23</v>
      </c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</row>
    <row r="76" spans="1:16" ht="22.5" x14ac:dyDescent="0.2">
      <c r="A76" s="126">
        <v>60</v>
      </c>
      <c r="B76" s="91"/>
      <c r="C76" s="122" t="s">
        <v>103</v>
      </c>
      <c r="D76" s="123" t="s">
        <v>98</v>
      </c>
      <c r="E76" s="124">
        <v>18.5</v>
      </c>
      <c r="F76" s="109"/>
      <c r="G76" s="109"/>
      <c r="H76" s="110"/>
      <c r="I76" s="110"/>
      <c r="J76" s="110"/>
      <c r="K76" s="109"/>
      <c r="L76" s="109"/>
      <c r="M76" s="109"/>
      <c r="N76" s="109"/>
      <c r="O76" s="109"/>
      <c r="P76" s="109"/>
    </row>
    <row r="77" spans="1:16" x14ac:dyDescent="0.2">
      <c r="A77" s="126">
        <v>61</v>
      </c>
      <c r="B77" s="25"/>
      <c r="C77" s="93" t="s">
        <v>108</v>
      </c>
      <c r="D77" s="105"/>
      <c r="E77" s="106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</row>
    <row r="78" spans="1:16" s="7" customFormat="1" ht="22.5" x14ac:dyDescent="0.2">
      <c r="A78" s="126">
        <v>62</v>
      </c>
      <c r="B78" s="92"/>
      <c r="C78" s="94" t="s">
        <v>123</v>
      </c>
      <c r="D78" s="96" t="s">
        <v>62</v>
      </c>
      <c r="E78" s="95">
        <v>1</v>
      </c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</row>
    <row r="79" spans="1:16" x14ac:dyDescent="0.2">
      <c r="A79" s="126">
        <v>63</v>
      </c>
      <c r="B79" s="25"/>
      <c r="C79" s="93" t="s">
        <v>110</v>
      </c>
      <c r="D79" s="106"/>
      <c r="E79" s="106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</row>
    <row r="80" spans="1:16" ht="22.5" x14ac:dyDescent="0.2">
      <c r="A80" s="126">
        <v>64</v>
      </c>
      <c r="B80" s="91"/>
      <c r="C80" s="127" t="s">
        <v>124</v>
      </c>
      <c r="D80" s="96" t="s">
        <v>62</v>
      </c>
      <c r="E80" s="95">
        <v>8</v>
      </c>
      <c r="F80" s="109"/>
      <c r="G80" s="109"/>
      <c r="H80" s="109"/>
      <c r="I80" s="132"/>
      <c r="J80" s="109"/>
      <c r="K80" s="109"/>
      <c r="L80" s="109"/>
      <c r="M80" s="109"/>
      <c r="N80" s="109"/>
      <c r="O80" s="109"/>
      <c r="P80" s="109"/>
    </row>
    <row r="81" spans="1:22" x14ac:dyDescent="0.2">
      <c r="A81" s="126">
        <v>65</v>
      </c>
      <c r="B81" s="91"/>
      <c r="C81" s="94" t="s">
        <v>137</v>
      </c>
      <c r="D81" s="96" t="s">
        <v>98</v>
      </c>
      <c r="E81" s="95">
        <v>65</v>
      </c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</row>
    <row r="82" spans="1:22" x14ac:dyDescent="0.2">
      <c r="A82" s="126">
        <v>66</v>
      </c>
      <c r="B82" s="90"/>
      <c r="C82" s="94" t="s">
        <v>138</v>
      </c>
      <c r="D82" s="96" t="s">
        <v>62</v>
      </c>
      <c r="E82" s="95">
        <v>4</v>
      </c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</row>
    <row r="83" spans="1:22" x14ac:dyDescent="0.2">
      <c r="A83" s="126">
        <v>67</v>
      </c>
      <c r="B83" s="90"/>
      <c r="C83" s="94" t="s">
        <v>139</v>
      </c>
      <c r="D83" s="96" t="s">
        <v>62</v>
      </c>
      <c r="E83" s="95">
        <v>8</v>
      </c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</row>
    <row r="84" spans="1:22" x14ac:dyDescent="0.2">
      <c r="A84" s="126" t="s">
        <v>140</v>
      </c>
      <c r="B84" s="90"/>
      <c r="C84" s="94" t="s">
        <v>141</v>
      </c>
      <c r="D84" s="96" t="s">
        <v>62</v>
      </c>
      <c r="E84" s="95">
        <v>12</v>
      </c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</row>
    <row r="85" spans="1:22" s="7" customFormat="1" ht="22.5" x14ac:dyDescent="0.2">
      <c r="A85" s="126">
        <v>68</v>
      </c>
      <c r="B85" s="92"/>
      <c r="C85" s="94" t="s">
        <v>114</v>
      </c>
      <c r="D85" s="96" t="s">
        <v>62</v>
      </c>
      <c r="E85" s="95">
        <v>10</v>
      </c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</row>
    <row r="86" spans="1:22" ht="22.5" x14ac:dyDescent="0.2">
      <c r="A86" s="126">
        <v>69</v>
      </c>
      <c r="B86" s="91"/>
      <c r="C86" s="94" t="s">
        <v>115</v>
      </c>
      <c r="D86" s="96" t="s">
        <v>62</v>
      </c>
      <c r="E86" s="95">
        <v>2</v>
      </c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</row>
    <row r="87" spans="1:22" ht="45" x14ac:dyDescent="0.2">
      <c r="A87" s="126">
        <v>70</v>
      </c>
      <c r="B87" s="91"/>
      <c r="C87" s="94" t="s">
        <v>116</v>
      </c>
      <c r="D87" s="96" t="s">
        <v>62</v>
      </c>
      <c r="E87" s="95">
        <v>3</v>
      </c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</row>
    <row r="88" spans="1:22" ht="45" x14ac:dyDescent="0.2">
      <c r="A88" s="126">
        <v>71</v>
      </c>
      <c r="B88" s="91"/>
      <c r="C88" s="94" t="s">
        <v>117</v>
      </c>
      <c r="D88" s="96" t="s">
        <v>62</v>
      </c>
      <c r="E88" s="95">
        <v>4</v>
      </c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T88" s="57"/>
      <c r="U88" s="57"/>
      <c r="V88" s="57"/>
    </row>
    <row r="89" spans="1:22" ht="45" x14ac:dyDescent="0.2">
      <c r="A89" s="126">
        <v>72</v>
      </c>
      <c r="B89" s="90"/>
      <c r="C89" s="94" t="s">
        <v>118</v>
      </c>
      <c r="D89" s="96" t="s">
        <v>62</v>
      </c>
      <c r="E89" s="95">
        <v>6</v>
      </c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109"/>
      <c r="T89" s="57"/>
      <c r="U89" s="57"/>
      <c r="V89" s="57"/>
    </row>
    <row r="90" spans="1:22" x14ac:dyDescent="0.2">
      <c r="A90" s="126">
        <v>73</v>
      </c>
      <c r="B90" s="25"/>
      <c r="C90" s="93" t="s">
        <v>109</v>
      </c>
      <c r="D90" s="106"/>
      <c r="E90" s="106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T90" s="57"/>
      <c r="U90" s="57"/>
      <c r="V90" s="57"/>
    </row>
    <row r="91" spans="1:22" s="7" customFormat="1" ht="56.25" x14ac:dyDescent="0.2">
      <c r="A91" s="126">
        <v>74</v>
      </c>
      <c r="B91" s="92"/>
      <c r="C91" s="127" t="s">
        <v>126</v>
      </c>
      <c r="D91" s="96" t="s">
        <v>57</v>
      </c>
      <c r="E91" s="95">
        <v>1</v>
      </c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57"/>
      <c r="R91" s="57"/>
      <c r="S91" s="57"/>
      <c r="T91" s="57"/>
      <c r="U91" s="57"/>
      <c r="V91" s="57"/>
    </row>
    <row r="92" spans="1:22" ht="45" x14ac:dyDescent="0.2">
      <c r="A92" s="126">
        <v>75</v>
      </c>
      <c r="B92" s="91"/>
      <c r="C92" s="127" t="s">
        <v>125</v>
      </c>
      <c r="D92" s="96" t="s">
        <v>55</v>
      </c>
      <c r="E92" s="95">
        <f>2.5*2.2*3</f>
        <v>16.5</v>
      </c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57"/>
      <c r="R92" s="57"/>
      <c r="S92" s="57"/>
      <c r="T92" s="57"/>
      <c r="U92" s="57"/>
      <c r="V92" s="57"/>
    </row>
    <row r="93" spans="1:22" x14ac:dyDescent="0.2">
      <c r="A93" s="126">
        <v>76</v>
      </c>
      <c r="B93" s="91"/>
      <c r="C93" s="94" t="s">
        <v>112</v>
      </c>
      <c r="D93" s="96" t="s">
        <v>55</v>
      </c>
      <c r="E93" s="95">
        <v>172.4</v>
      </c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57"/>
      <c r="R93" s="57"/>
      <c r="S93" s="57"/>
      <c r="T93" s="57"/>
      <c r="U93" s="57"/>
      <c r="V93" s="57"/>
    </row>
    <row r="94" spans="1:22" ht="12" customHeight="1" x14ac:dyDescent="0.2">
      <c r="A94" s="126">
        <v>77</v>
      </c>
      <c r="B94" s="91"/>
      <c r="C94" s="94" t="s">
        <v>111</v>
      </c>
      <c r="D94" s="96" t="s">
        <v>57</v>
      </c>
      <c r="E94" s="95">
        <v>1</v>
      </c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57"/>
      <c r="R94" s="57"/>
      <c r="S94" s="57"/>
      <c r="T94" s="57"/>
      <c r="U94" s="57"/>
    </row>
    <row r="95" spans="1:22" s="7" customFormat="1" hidden="1" x14ac:dyDescent="0.2">
      <c r="A95" s="28"/>
      <c r="B95" s="92"/>
      <c r="C95" s="94"/>
      <c r="D95" s="96"/>
      <c r="E95" s="95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</row>
    <row r="96" spans="1:22" s="7" customFormat="1" hidden="1" x14ac:dyDescent="0.2">
      <c r="A96" s="28"/>
      <c r="B96" s="92"/>
      <c r="C96" s="94"/>
      <c r="D96" s="96"/>
      <c r="E96" s="95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</row>
    <row r="97" spans="1:16" s="7" customFormat="1" hidden="1" x14ac:dyDescent="0.2">
      <c r="A97" s="28"/>
      <c r="B97" s="92"/>
      <c r="C97" s="94"/>
      <c r="D97" s="96"/>
      <c r="E97" s="95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</row>
    <row r="98" spans="1:16" hidden="1" x14ac:dyDescent="0.2">
      <c r="A98" s="21"/>
      <c r="B98" s="91"/>
      <c r="C98" s="94"/>
      <c r="D98" s="96"/>
      <c r="E98" s="95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</row>
    <row r="99" spans="1:16" hidden="1" x14ac:dyDescent="0.2">
      <c r="A99" s="21"/>
      <c r="B99" s="91"/>
      <c r="C99" s="94"/>
      <c r="D99" s="96"/>
      <c r="E99" s="95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</row>
    <row r="100" spans="1:16" hidden="1" x14ac:dyDescent="0.2">
      <c r="A100" s="21"/>
      <c r="B100" s="91"/>
      <c r="C100" s="94"/>
      <c r="D100" s="96"/>
      <c r="E100" s="95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109"/>
    </row>
    <row r="101" spans="1:16" hidden="1" x14ac:dyDescent="0.2">
      <c r="A101" s="25"/>
      <c r="B101" s="90"/>
      <c r="C101" s="94"/>
      <c r="D101" s="96"/>
      <c r="E101" s="95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</row>
    <row r="102" spans="1:16" hidden="1" x14ac:dyDescent="0.2">
      <c r="A102" s="25"/>
      <c r="B102" s="90"/>
      <c r="C102" s="94"/>
      <c r="D102" s="96"/>
      <c r="E102" s="95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</row>
    <row r="103" spans="1:16" s="7" customFormat="1" hidden="1" x14ac:dyDescent="0.2">
      <c r="A103" s="28"/>
      <c r="B103" s="92"/>
      <c r="C103" s="94"/>
      <c r="D103" s="96"/>
      <c r="E103" s="95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109"/>
    </row>
    <row r="104" spans="1:16" s="7" customFormat="1" hidden="1" x14ac:dyDescent="0.2">
      <c r="A104" s="28"/>
      <c r="B104" s="92"/>
      <c r="C104" s="94"/>
      <c r="D104" s="96"/>
      <c r="E104" s="95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</row>
    <row r="105" spans="1:16" s="7" customFormat="1" hidden="1" x14ac:dyDescent="0.2">
      <c r="A105" s="28"/>
      <c r="B105" s="92"/>
      <c r="C105" s="94"/>
      <c r="D105" s="96"/>
      <c r="E105" s="95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</row>
    <row r="106" spans="1:16" s="7" customFormat="1" hidden="1" x14ac:dyDescent="0.2">
      <c r="A106" s="28"/>
      <c r="B106" s="92"/>
      <c r="C106" s="94"/>
      <c r="D106" s="96"/>
      <c r="E106" s="95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</row>
    <row r="107" spans="1:16" hidden="1" x14ac:dyDescent="0.2">
      <c r="A107" s="21"/>
      <c r="B107" s="91"/>
      <c r="C107" s="94"/>
      <c r="D107" s="96"/>
      <c r="E107" s="95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</row>
    <row r="108" spans="1:16" hidden="1" x14ac:dyDescent="0.2">
      <c r="A108" s="21"/>
      <c r="B108" s="91"/>
      <c r="C108" s="94"/>
      <c r="D108" s="96"/>
      <c r="E108" s="95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</row>
    <row r="109" spans="1:16" hidden="1" x14ac:dyDescent="0.2">
      <c r="A109" s="25"/>
      <c r="B109" s="90"/>
      <c r="C109" s="94"/>
      <c r="D109" s="96"/>
      <c r="E109" s="95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</row>
    <row r="110" spans="1:16" hidden="1" x14ac:dyDescent="0.2">
      <c r="A110" s="25"/>
      <c r="B110" s="90"/>
      <c r="C110" s="94"/>
      <c r="D110" s="96"/>
      <c r="E110" s="95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</row>
    <row r="111" spans="1:16" s="7" customFormat="1" hidden="1" x14ac:dyDescent="0.2">
      <c r="A111" s="28"/>
      <c r="B111" s="92"/>
      <c r="C111" s="94"/>
      <c r="D111" s="96"/>
      <c r="E111" s="95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109"/>
    </row>
    <row r="112" spans="1:16" s="7" customFormat="1" hidden="1" x14ac:dyDescent="0.2">
      <c r="A112" s="28"/>
      <c r="B112" s="92"/>
      <c r="C112" s="94"/>
      <c r="D112" s="96"/>
      <c r="E112" s="95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109"/>
    </row>
    <row r="113" spans="1:16" s="7" customFormat="1" hidden="1" x14ac:dyDescent="0.2">
      <c r="A113" s="28"/>
      <c r="B113" s="92"/>
      <c r="C113" s="94"/>
      <c r="D113" s="96"/>
      <c r="E113" s="95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</row>
    <row r="114" spans="1:16" s="7" customFormat="1" hidden="1" x14ac:dyDescent="0.2">
      <c r="A114" s="28"/>
      <c r="B114" s="92"/>
      <c r="C114" s="94"/>
      <c r="D114" s="96"/>
      <c r="E114" s="95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</row>
    <row r="115" spans="1:16" hidden="1" x14ac:dyDescent="0.2">
      <c r="A115" s="21"/>
      <c r="B115" s="91"/>
      <c r="C115" s="94"/>
      <c r="D115" s="96"/>
      <c r="E115" s="95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</row>
    <row r="116" spans="1:16" hidden="1" x14ac:dyDescent="0.2">
      <c r="A116" s="21"/>
      <c r="B116" s="91"/>
      <c r="C116" s="94"/>
      <c r="D116" s="96"/>
      <c r="E116" s="95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</row>
    <row r="117" spans="1:16" hidden="1" x14ac:dyDescent="0.2">
      <c r="A117" s="21"/>
      <c r="B117" s="91"/>
      <c r="C117" s="94"/>
      <c r="D117" s="96"/>
      <c r="E117" s="95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</row>
    <row r="118" spans="1:16" s="7" customFormat="1" hidden="1" x14ac:dyDescent="0.2">
      <c r="A118" s="28"/>
      <c r="B118" s="92"/>
      <c r="C118" s="94"/>
      <c r="D118" s="96"/>
      <c r="E118" s="95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</row>
    <row r="119" spans="1:16" s="7" customFormat="1" hidden="1" x14ac:dyDescent="0.2">
      <c r="A119" s="28"/>
      <c r="B119" s="92"/>
      <c r="C119" s="94"/>
      <c r="D119" s="96"/>
      <c r="E119" s="95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P119" s="109"/>
    </row>
    <row r="120" spans="1:16" s="7" customFormat="1" hidden="1" x14ac:dyDescent="0.2">
      <c r="A120" s="28"/>
      <c r="B120" s="92"/>
      <c r="C120" s="94"/>
      <c r="D120" s="96"/>
      <c r="E120" s="95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</row>
    <row r="121" spans="1:16" hidden="1" x14ac:dyDescent="0.2">
      <c r="A121" s="21"/>
      <c r="B121" s="91"/>
      <c r="C121" s="94"/>
      <c r="D121" s="96"/>
      <c r="E121" s="95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P121" s="109"/>
    </row>
    <row r="122" spans="1:16" hidden="1" x14ac:dyDescent="0.2">
      <c r="A122" s="21"/>
      <c r="B122" s="91"/>
      <c r="C122" s="94"/>
      <c r="D122" s="96"/>
      <c r="E122" s="95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  <c r="P122" s="109"/>
    </row>
    <row r="123" spans="1:16" hidden="1" x14ac:dyDescent="0.2">
      <c r="A123" s="21"/>
      <c r="B123" s="91"/>
      <c r="C123" s="94"/>
      <c r="D123" s="96"/>
      <c r="E123" s="95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</row>
    <row r="124" spans="1:16" hidden="1" x14ac:dyDescent="0.2">
      <c r="A124" s="25"/>
      <c r="B124" s="90"/>
      <c r="C124" s="94"/>
      <c r="D124" s="96"/>
      <c r="E124" s="95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  <c r="P124" s="109"/>
    </row>
    <row r="125" spans="1:16" hidden="1" x14ac:dyDescent="0.2">
      <c r="A125" s="25"/>
      <c r="B125" s="90"/>
      <c r="C125" s="94"/>
      <c r="D125" s="96"/>
      <c r="E125" s="95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P125" s="109"/>
    </row>
    <row r="126" spans="1:16" s="7" customFormat="1" hidden="1" x14ac:dyDescent="0.2">
      <c r="A126" s="28"/>
      <c r="B126" s="92"/>
      <c r="C126" s="94"/>
      <c r="D126" s="96"/>
      <c r="E126" s="95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</row>
    <row r="127" spans="1:16" s="7" customFormat="1" hidden="1" x14ac:dyDescent="0.2">
      <c r="A127" s="28"/>
      <c r="B127" s="92"/>
      <c r="C127" s="94"/>
      <c r="D127" s="96"/>
      <c r="E127" s="95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</row>
    <row r="128" spans="1:16" s="7" customFormat="1" hidden="1" x14ac:dyDescent="0.2">
      <c r="A128" s="28"/>
      <c r="B128" s="92"/>
      <c r="C128" s="94"/>
      <c r="D128" s="96"/>
      <c r="E128" s="95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</row>
    <row r="129" spans="1:16" s="7" customFormat="1" hidden="1" x14ac:dyDescent="0.2">
      <c r="A129" s="28"/>
      <c r="B129" s="92"/>
      <c r="C129" s="94"/>
      <c r="D129" s="96"/>
      <c r="E129" s="95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</row>
    <row r="130" spans="1:16" hidden="1" x14ac:dyDescent="0.2">
      <c r="A130" s="21"/>
      <c r="B130" s="91"/>
      <c r="C130" s="94"/>
      <c r="D130" s="96"/>
      <c r="E130" s="95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</row>
    <row r="131" spans="1:16" hidden="1" x14ac:dyDescent="0.2">
      <c r="A131" s="21"/>
      <c r="B131" s="91"/>
      <c r="C131" s="94"/>
      <c r="D131" s="96"/>
      <c r="E131" s="95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</row>
    <row r="132" spans="1:16" hidden="1" x14ac:dyDescent="0.2">
      <c r="A132" s="25"/>
      <c r="B132" s="90"/>
      <c r="C132" s="94"/>
      <c r="D132" s="96"/>
      <c r="E132" s="95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</row>
    <row r="133" spans="1:16" hidden="1" x14ac:dyDescent="0.2">
      <c r="A133" s="25"/>
      <c r="B133" s="90"/>
      <c r="C133" s="94"/>
      <c r="D133" s="96"/>
      <c r="E133" s="95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</row>
    <row r="134" spans="1:16" s="7" customFormat="1" hidden="1" x14ac:dyDescent="0.2">
      <c r="A134" s="28"/>
      <c r="B134" s="92"/>
      <c r="C134" s="94"/>
      <c r="D134" s="96"/>
      <c r="E134" s="95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109"/>
    </row>
    <row r="135" spans="1:16" s="7" customFormat="1" hidden="1" x14ac:dyDescent="0.2">
      <c r="A135" s="28"/>
      <c r="B135" s="92"/>
      <c r="C135" s="94"/>
      <c r="D135" s="96"/>
      <c r="E135" s="95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</row>
    <row r="136" spans="1:16" s="7" customFormat="1" hidden="1" x14ac:dyDescent="0.2">
      <c r="A136" s="28"/>
      <c r="B136" s="92"/>
      <c r="C136" s="94"/>
      <c r="D136" s="96"/>
      <c r="E136" s="95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</row>
    <row r="137" spans="1:16" s="7" customFormat="1" hidden="1" x14ac:dyDescent="0.2">
      <c r="A137" s="28"/>
      <c r="B137" s="92"/>
      <c r="C137" s="94"/>
      <c r="D137" s="96"/>
      <c r="E137" s="95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</row>
    <row r="138" spans="1:16" hidden="1" x14ac:dyDescent="0.2">
      <c r="A138" s="21"/>
      <c r="B138" s="91"/>
      <c r="C138" s="94"/>
      <c r="D138" s="96"/>
      <c r="E138" s="95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</row>
    <row r="139" spans="1:16" hidden="1" x14ac:dyDescent="0.2">
      <c r="A139" s="21"/>
      <c r="B139" s="91"/>
      <c r="C139" s="94"/>
      <c r="D139" s="96"/>
      <c r="E139" s="95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</row>
    <row r="140" spans="1:16" hidden="1" x14ac:dyDescent="0.2">
      <c r="A140" s="21"/>
      <c r="B140" s="91"/>
      <c r="C140" s="94"/>
      <c r="D140" s="96"/>
      <c r="E140" s="95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</row>
    <row r="141" spans="1:16" s="7" customFormat="1" hidden="1" x14ac:dyDescent="0.2">
      <c r="A141" s="28"/>
      <c r="B141" s="92"/>
      <c r="C141" s="94"/>
      <c r="D141" s="96"/>
      <c r="E141" s="95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</row>
    <row r="142" spans="1:16" s="7" customFormat="1" hidden="1" x14ac:dyDescent="0.2">
      <c r="A142" s="28"/>
      <c r="B142" s="92"/>
      <c r="C142" s="94"/>
      <c r="D142" s="96"/>
      <c r="E142" s="95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</row>
    <row r="143" spans="1:16" s="7" customFormat="1" hidden="1" x14ac:dyDescent="0.2">
      <c r="A143" s="28"/>
      <c r="B143" s="92"/>
      <c r="C143" s="94"/>
      <c r="D143" s="96"/>
      <c r="E143" s="95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</row>
    <row r="144" spans="1:16" hidden="1" x14ac:dyDescent="0.2">
      <c r="A144" s="21"/>
      <c r="B144" s="91"/>
      <c r="C144" s="94"/>
      <c r="D144" s="96"/>
      <c r="E144" s="95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</row>
    <row r="145" spans="1:16" hidden="1" x14ac:dyDescent="0.2">
      <c r="A145" s="21"/>
      <c r="B145" s="91"/>
      <c r="C145" s="94"/>
      <c r="D145" s="96"/>
      <c r="E145" s="95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</row>
    <row r="146" spans="1:16" hidden="1" x14ac:dyDescent="0.2">
      <c r="A146" s="21"/>
      <c r="B146" s="91"/>
      <c r="C146" s="94"/>
      <c r="D146" s="96"/>
      <c r="E146" s="95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</row>
    <row r="147" spans="1:16" hidden="1" x14ac:dyDescent="0.2">
      <c r="A147" s="25"/>
      <c r="B147" s="90"/>
      <c r="C147" s="94"/>
      <c r="D147" s="96"/>
      <c r="E147" s="95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</row>
    <row r="148" spans="1:16" hidden="1" x14ac:dyDescent="0.2">
      <c r="A148" s="25"/>
      <c r="B148" s="90"/>
      <c r="C148" s="94"/>
      <c r="D148" s="96"/>
      <c r="E148" s="95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</row>
    <row r="149" spans="1:16" s="7" customFormat="1" hidden="1" x14ac:dyDescent="0.2">
      <c r="A149" s="28"/>
      <c r="B149" s="92"/>
      <c r="C149" s="94"/>
      <c r="D149" s="96"/>
      <c r="E149" s="95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</row>
    <row r="150" spans="1:16" s="7" customFormat="1" hidden="1" x14ac:dyDescent="0.2">
      <c r="A150" s="28"/>
      <c r="B150" s="92"/>
      <c r="C150" s="94"/>
      <c r="D150" s="96"/>
      <c r="E150" s="95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</row>
    <row r="151" spans="1:16" s="7" customFormat="1" hidden="1" x14ac:dyDescent="0.2">
      <c r="A151" s="28"/>
      <c r="B151" s="92"/>
      <c r="C151" s="94"/>
      <c r="D151" s="96"/>
      <c r="E151" s="95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</row>
    <row r="152" spans="1:16" s="7" customFormat="1" hidden="1" x14ac:dyDescent="0.2">
      <c r="A152" s="28"/>
      <c r="B152" s="92"/>
      <c r="C152" s="94"/>
      <c r="D152" s="96"/>
      <c r="E152" s="95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</row>
    <row r="153" spans="1:16" hidden="1" x14ac:dyDescent="0.2">
      <c r="A153" s="21"/>
      <c r="B153" s="91"/>
      <c r="C153" s="94"/>
      <c r="D153" s="96"/>
      <c r="E153" s="95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</row>
    <row r="154" spans="1:16" hidden="1" x14ac:dyDescent="0.2">
      <c r="A154" s="21"/>
      <c r="B154" s="91"/>
      <c r="C154" s="94"/>
      <c r="D154" s="96"/>
      <c r="E154" s="95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</row>
    <row r="155" spans="1:16" hidden="1" x14ac:dyDescent="0.2">
      <c r="A155" s="25"/>
      <c r="B155" s="90"/>
      <c r="C155" s="94"/>
      <c r="D155" s="96"/>
      <c r="E155" s="95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</row>
    <row r="156" spans="1:16" hidden="1" x14ac:dyDescent="0.2">
      <c r="A156" s="25"/>
      <c r="B156" s="90"/>
      <c r="C156" s="94"/>
      <c r="D156" s="96"/>
      <c r="E156" s="95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</row>
    <row r="157" spans="1:16" s="7" customFormat="1" hidden="1" x14ac:dyDescent="0.2">
      <c r="A157" s="28"/>
      <c r="B157" s="92"/>
      <c r="C157" s="94"/>
      <c r="D157" s="96"/>
      <c r="E157" s="95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</row>
    <row r="158" spans="1:16" s="7" customFormat="1" hidden="1" x14ac:dyDescent="0.2">
      <c r="A158" s="28"/>
      <c r="B158" s="92"/>
      <c r="C158" s="94"/>
      <c r="D158" s="96"/>
      <c r="E158" s="95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</row>
    <row r="159" spans="1:16" s="7" customFormat="1" hidden="1" x14ac:dyDescent="0.2">
      <c r="A159" s="28"/>
      <c r="B159" s="92"/>
      <c r="C159" s="94"/>
      <c r="D159" s="96"/>
      <c r="E159" s="95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</row>
    <row r="160" spans="1:16" s="7" customFormat="1" hidden="1" x14ac:dyDescent="0.2">
      <c r="A160" s="28"/>
      <c r="B160" s="92"/>
      <c r="C160" s="94"/>
      <c r="D160" s="96"/>
      <c r="E160" s="95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109"/>
    </row>
    <row r="161" spans="1:16" hidden="1" x14ac:dyDescent="0.2">
      <c r="A161" s="21"/>
      <c r="B161" s="91"/>
      <c r="C161" s="94"/>
      <c r="D161" s="96"/>
      <c r="E161" s="95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</row>
    <row r="162" spans="1:16" hidden="1" x14ac:dyDescent="0.2">
      <c r="A162" s="21"/>
      <c r="B162" s="91"/>
      <c r="C162" s="94"/>
      <c r="D162" s="96"/>
      <c r="E162" s="95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</row>
    <row r="163" spans="1:16" hidden="1" x14ac:dyDescent="0.2">
      <c r="A163" s="21"/>
      <c r="B163" s="91"/>
      <c r="C163" s="94"/>
      <c r="D163" s="96"/>
      <c r="E163" s="95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</row>
    <row r="164" spans="1:16" s="7" customFormat="1" hidden="1" x14ac:dyDescent="0.2">
      <c r="A164" s="28"/>
      <c r="B164" s="92"/>
      <c r="C164" s="94"/>
      <c r="D164" s="96"/>
      <c r="E164" s="95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</row>
    <row r="165" spans="1:16" s="7" customFormat="1" hidden="1" x14ac:dyDescent="0.2">
      <c r="A165" s="28"/>
      <c r="B165" s="92"/>
      <c r="C165" s="94"/>
      <c r="D165" s="96"/>
      <c r="E165" s="95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</row>
    <row r="166" spans="1:16" s="7" customFormat="1" hidden="1" x14ac:dyDescent="0.2">
      <c r="A166" s="28"/>
      <c r="B166" s="92"/>
      <c r="C166" s="94"/>
      <c r="D166" s="96"/>
      <c r="E166" s="95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</row>
    <row r="167" spans="1:16" hidden="1" x14ac:dyDescent="0.2">
      <c r="A167" s="21"/>
      <c r="B167" s="91"/>
      <c r="C167" s="94"/>
      <c r="D167" s="96"/>
      <c r="E167" s="95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</row>
    <row r="168" spans="1:16" hidden="1" x14ac:dyDescent="0.2">
      <c r="A168" s="21"/>
      <c r="B168" s="91"/>
      <c r="C168" s="94"/>
      <c r="D168" s="96"/>
      <c r="E168" s="95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</row>
    <row r="169" spans="1:16" hidden="1" x14ac:dyDescent="0.2">
      <c r="A169" s="21"/>
      <c r="B169" s="91"/>
      <c r="C169" s="94"/>
      <c r="D169" s="96"/>
      <c r="E169" s="95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</row>
    <row r="170" spans="1:16" hidden="1" x14ac:dyDescent="0.2">
      <c r="A170" s="25"/>
      <c r="B170" s="90"/>
      <c r="C170" s="94"/>
      <c r="D170" s="96"/>
      <c r="E170" s="95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</row>
    <row r="171" spans="1:16" hidden="1" x14ac:dyDescent="0.2">
      <c r="A171" s="25"/>
      <c r="B171" s="90"/>
      <c r="C171" s="94"/>
      <c r="D171" s="96"/>
      <c r="E171" s="95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</row>
    <row r="172" spans="1:16" s="7" customFormat="1" hidden="1" x14ac:dyDescent="0.2">
      <c r="A172" s="28"/>
      <c r="B172" s="92"/>
      <c r="C172" s="94"/>
      <c r="D172" s="96"/>
      <c r="E172" s="95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</row>
    <row r="173" spans="1:16" s="7" customFormat="1" hidden="1" x14ac:dyDescent="0.2">
      <c r="A173" s="28"/>
      <c r="B173" s="92"/>
      <c r="C173" s="94"/>
      <c r="D173" s="96"/>
      <c r="E173" s="95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</row>
    <row r="174" spans="1:16" s="7" customFormat="1" hidden="1" x14ac:dyDescent="0.2">
      <c r="A174" s="28"/>
      <c r="B174" s="92"/>
      <c r="C174" s="94"/>
      <c r="D174" s="96"/>
      <c r="E174" s="95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</row>
    <row r="175" spans="1:16" s="7" customFormat="1" hidden="1" x14ac:dyDescent="0.2">
      <c r="A175" s="28"/>
      <c r="B175" s="92"/>
      <c r="C175" s="94"/>
      <c r="D175" s="96"/>
      <c r="E175" s="95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</row>
    <row r="176" spans="1:16" hidden="1" x14ac:dyDescent="0.2">
      <c r="A176" s="21"/>
      <c r="B176" s="91"/>
      <c r="C176" s="94"/>
      <c r="D176" s="96"/>
      <c r="E176" s="95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</row>
    <row r="177" spans="1:16" hidden="1" x14ac:dyDescent="0.2">
      <c r="A177" s="21"/>
      <c r="B177" s="91"/>
      <c r="C177" s="94"/>
      <c r="D177" s="96"/>
      <c r="E177" s="95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109"/>
    </row>
    <row r="178" spans="1:16" hidden="1" x14ac:dyDescent="0.2">
      <c r="A178" s="25"/>
      <c r="B178" s="90"/>
      <c r="C178" s="94"/>
      <c r="D178" s="96"/>
      <c r="E178" s="95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</row>
    <row r="179" spans="1:16" hidden="1" x14ac:dyDescent="0.2">
      <c r="A179" s="25"/>
      <c r="B179" s="90"/>
      <c r="C179" s="94"/>
      <c r="D179" s="96"/>
      <c r="E179" s="95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</row>
    <row r="180" spans="1:16" s="7" customFormat="1" hidden="1" x14ac:dyDescent="0.2">
      <c r="A180" s="28"/>
      <c r="B180" s="92"/>
      <c r="C180" s="94"/>
      <c r="D180" s="96"/>
      <c r="E180" s="95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</row>
    <row r="181" spans="1:16" s="7" customFormat="1" hidden="1" x14ac:dyDescent="0.2">
      <c r="A181" s="28"/>
      <c r="B181" s="92"/>
      <c r="C181" s="94"/>
      <c r="D181" s="96"/>
      <c r="E181" s="95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</row>
    <row r="182" spans="1:16" s="7" customFormat="1" hidden="1" x14ac:dyDescent="0.2">
      <c r="A182" s="28"/>
      <c r="B182" s="92"/>
      <c r="C182" s="94"/>
      <c r="D182" s="96"/>
      <c r="E182" s="95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</row>
    <row r="183" spans="1:16" s="7" customFormat="1" hidden="1" x14ac:dyDescent="0.2">
      <c r="A183" s="28"/>
      <c r="B183" s="92"/>
      <c r="C183" s="94"/>
      <c r="D183" s="96"/>
      <c r="E183" s="95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</row>
    <row r="184" spans="1:16" hidden="1" x14ac:dyDescent="0.2">
      <c r="A184" s="21"/>
      <c r="B184" s="91"/>
      <c r="C184" s="94"/>
      <c r="D184" s="96"/>
      <c r="E184" s="95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</row>
    <row r="185" spans="1:16" hidden="1" x14ac:dyDescent="0.2">
      <c r="A185" s="21"/>
      <c r="B185" s="91"/>
      <c r="C185" s="94"/>
      <c r="D185" s="96"/>
      <c r="E185" s="95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</row>
    <row r="186" spans="1:16" hidden="1" x14ac:dyDescent="0.2">
      <c r="A186" s="21"/>
      <c r="B186" s="91"/>
      <c r="C186" s="94"/>
      <c r="D186" s="96"/>
      <c r="E186" s="95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</row>
    <row r="187" spans="1:16" s="7" customFormat="1" hidden="1" x14ac:dyDescent="0.2">
      <c r="A187" s="28"/>
      <c r="B187" s="92"/>
      <c r="C187" s="94"/>
      <c r="D187" s="96"/>
      <c r="E187" s="95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</row>
    <row r="188" spans="1:16" s="7" customFormat="1" hidden="1" x14ac:dyDescent="0.2">
      <c r="A188" s="28"/>
      <c r="B188" s="92"/>
      <c r="C188" s="94"/>
      <c r="D188" s="96"/>
      <c r="E188" s="95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</row>
    <row r="189" spans="1:16" s="7" customFormat="1" hidden="1" x14ac:dyDescent="0.2">
      <c r="A189" s="28"/>
      <c r="B189" s="92"/>
      <c r="C189" s="94"/>
      <c r="D189" s="96"/>
      <c r="E189" s="95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</row>
    <row r="190" spans="1:16" hidden="1" x14ac:dyDescent="0.2">
      <c r="A190" s="21"/>
      <c r="B190" s="91"/>
      <c r="C190" s="94"/>
      <c r="D190" s="96"/>
      <c r="E190" s="95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</row>
    <row r="191" spans="1:16" hidden="1" x14ac:dyDescent="0.2">
      <c r="A191" s="21"/>
      <c r="B191" s="91"/>
      <c r="C191" s="94"/>
      <c r="D191" s="96"/>
      <c r="E191" s="95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</row>
    <row r="192" spans="1:16" hidden="1" x14ac:dyDescent="0.2">
      <c r="A192" s="21"/>
      <c r="B192" s="91"/>
      <c r="C192" s="94"/>
      <c r="D192" s="96"/>
      <c r="E192" s="95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</row>
    <row r="193" spans="1:16" hidden="1" x14ac:dyDescent="0.2">
      <c r="A193" s="25"/>
      <c r="B193" s="90"/>
      <c r="C193" s="94"/>
      <c r="D193" s="96"/>
      <c r="E193" s="95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</row>
    <row r="194" spans="1:16" hidden="1" x14ac:dyDescent="0.2">
      <c r="A194" s="25"/>
      <c r="B194" s="90"/>
      <c r="C194" s="94"/>
      <c r="D194" s="96"/>
      <c r="E194" s="95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</row>
    <row r="195" spans="1:16" s="7" customFormat="1" hidden="1" x14ac:dyDescent="0.2">
      <c r="A195" s="28"/>
      <c r="B195" s="92"/>
      <c r="C195" s="94"/>
      <c r="D195" s="96"/>
      <c r="E195" s="95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</row>
    <row r="196" spans="1:16" s="7" customFormat="1" hidden="1" x14ac:dyDescent="0.2">
      <c r="A196" s="28"/>
      <c r="B196" s="92"/>
      <c r="C196" s="94"/>
      <c r="D196" s="96"/>
      <c r="E196" s="95"/>
      <c r="F196" s="109"/>
      <c r="G196" s="109"/>
      <c r="H196" s="109"/>
      <c r="I196" s="109"/>
      <c r="J196" s="109"/>
      <c r="K196" s="109"/>
      <c r="L196" s="109"/>
      <c r="M196" s="109"/>
      <c r="N196" s="109"/>
      <c r="O196" s="109"/>
      <c r="P196" s="109"/>
    </row>
    <row r="197" spans="1:16" s="7" customFormat="1" hidden="1" x14ac:dyDescent="0.2">
      <c r="A197" s="28"/>
      <c r="B197" s="92"/>
      <c r="C197" s="94"/>
      <c r="D197" s="96"/>
      <c r="E197" s="95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</row>
    <row r="198" spans="1:16" s="7" customFormat="1" hidden="1" x14ac:dyDescent="0.2">
      <c r="A198" s="28"/>
      <c r="B198" s="92"/>
      <c r="C198" s="94"/>
      <c r="D198" s="96"/>
      <c r="E198" s="95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</row>
    <row r="199" spans="1:16" hidden="1" x14ac:dyDescent="0.2">
      <c r="A199" s="21"/>
      <c r="B199" s="91"/>
      <c r="C199" s="94"/>
      <c r="D199" s="96"/>
      <c r="E199" s="95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</row>
    <row r="200" spans="1:16" hidden="1" x14ac:dyDescent="0.2">
      <c r="A200" s="21"/>
      <c r="B200" s="91"/>
      <c r="C200" s="94"/>
      <c r="D200" s="96"/>
      <c r="E200" s="95"/>
      <c r="F200" s="109"/>
      <c r="G200" s="109"/>
      <c r="H200" s="109"/>
      <c r="I200" s="109"/>
      <c r="J200" s="109"/>
      <c r="K200" s="109"/>
      <c r="L200" s="109"/>
      <c r="M200" s="109"/>
      <c r="N200" s="109"/>
      <c r="O200" s="109"/>
      <c r="P200" s="109"/>
    </row>
    <row r="201" spans="1:16" hidden="1" x14ac:dyDescent="0.2">
      <c r="A201" s="25"/>
      <c r="B201" s="90"/>
      <c r="C201" s="94"/>
      <c r="D201" s="96"/>
      <c r="E201" s="95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</row>
    <row r="202" spans="1:16" hidden="1" x14ac:dyDescent="0.2">
      <c r="A202" s="25"/>
      <c r="B202" s="90"/>
      <c r="C202" s="94"/>
      <c r="D202" s="96"/>
      <c r="E202" s="95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</row>
    <row r="203" spans="1:16" s="7" customFormat="1" hidden="1" x14ac:dyDescent="0.2">
      <c r="A203" s="28"/>
      <c r="B203" s="92"/>
      <c r="C203" s="94"/>
      <c r="D203" s="96"/>
      <c r="E203" s="95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</row>
    <row r="204" spans="1:16" s="7" customFormat="1" hidden="1" x14ac:dyDescent="0.2">
      <c r="A204" s="28"/>
      <c r="B204" s="92"/>
      <c r="C204" s="94"/>
      <c r="D204" s="96"/>
      <c r="E204" s="95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</row>
    <row r="205" spans="1:16" s="7" customFormat="1" hidden="1" x14ac:dyDescent="0.2">
      <c r="A205" s="28"/>
      <c r="B205" s="92"/>
      <c r="C205" s="94"/>
      <c r="D205" s="96"/>
      <c r="E205" s="95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</row>
    <row r="206" spans="1:16" s="7" customFormat="1" hidden="1" x14ac:dyDescent="0.2">
      <c r="A206" s="28"/>
      <c r="B206" s="92"/>
      <c r="C206" s="94"/>
      <c r="D206" s="96"/>
      <c r="E206" s="95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109"/>
    </row>
    <row r="207" spans="1:16" hidden="1" x14ac:dyDescent="0.2">
      <c r="A207" s="21"/>
      <c r="B207" s="91"/>
      <c r="C207" s="94"/>
      <c r="D207" s="96"/>
      <c r="E207" s="95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</row>
    <row r="208" spans="1:16" hidden="1" x14ac:dyDescent="0.2">
      <c r="A208" s="21"/>
      <c r="B208" s="91"/>
      <c r="C208" s="94"/>
      <c r="D208" s="96"/>
      <c r="E208" s="95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/>
    </row>
    <row r="209" spans="1:16" hidden="1" x14ac:dyDescent="0.2">
      <c r="A209" s="21"/>
      <c r="B209" s="91"/>
      <c r="C209" s="94"/>
      <c r="D209" s="96"/>
      <c r="E209" s="95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</row>
    <row r="210" spans="1:16" s="7" customFormat="1" hidden="1" x14ac:dyDescent="0.2">
      <c r="A210" s="28"/>
      <c r="B210" s="92"/>
      <c r="C210" s="94"/>
      <c r="D210" s="96"/>
      <c r="E210" s="95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</row>
    <row r="211" spans="1:16" s="7" customFormat="1" hidden="1" x14ac:dyDescent="0.2">
      <c r="A211" s="28"/>
      <c r="B211" s="92"/>
      <c r="C211" s="94"/>
      <c r="D211" s="96"/>
      <c r="E211" s="95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</row>
    <row r="212" spans="1:16" s="7" customFormat="1" hidden="1" x14ac:dyDescent="0.2">
      <c r="A212" s="28"/>
      <c r="B212" s="92"/>
      <c r="C212" s="94"/>
      <c r="D212" s="96"/>
      <c r="E212" s="95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</row>
    <row r="213" spans="1:16" hidden="1" x14ac:dyDescent="0.2">
      <c r="A213" s="21"/>
      <c r="B213" s="91"/>
      <c r="C213" s="94"/>
      <c r="D213" s="96"/>
      <c r="E213" s="95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</row>
    <row r="214" spans="1:16" hidden="1" x14ac:dyDescent="0.2">
      <c r="A214" s="21"/>
      <c r="B214" s="91"/>
      <c r="C214" s="94"/>
      <c r="D214" s="96"/>
      <c r="E214" s="95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</row>
    <row r="215" spans="1:16" hidden="1" x14ac:dyDescent="0.2">
      <c r="A215" s="21"/>
      <c r="B215" s="91"/>
      <c r="C215" s="94"/>
      <c r="D215" s="96"/>
      <c r="E215" s="95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</row>
    <row r="216" spans="1:16" hidden="1" x14ac:dyDescent="0.2">
      <c r="A216" s="25"/>
      <c r="B216" s="90"/>
      <c r="C216" s="94"/>
      <c r="D216" s="96"/>
      <c r="E216" s="95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</row>
    <row r="217" spans="1:16" hidden="1" x14ac:dyDescent="0.2">
      <c r="A217" s="25"/>
      <c r="B217" s="90"/>
      <c r="C217" s="94"/>
      <c r="D217" s="96"/>
      <c r="E217" s="95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</row>
    <row r="218" spans="1:16" s="7" customFormat="1" hidden="1" x14ac:dyDescent="0.2">
      <c r="A218" s="28"/>
      <c r="B218" s="92"/>
      <c r="C218" s="94"/>
      <c r="D218" s="96"/>
      <c r="E218" s="95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/>
    </row>
    <row r="219" spans="1:16" s="7" customFormat="1" hidden="1" x14ac:dyDescent="0.2">
      <c r="A219" s="28"/>
      <c r="B219" s="92"/>
      <c r="C219" s="94"/>
      <c r="D219" s="96"/>
      <c r="E219" s="95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</row>
    <row r="220" spans="1:16" s="7" customFormat="1" hidden="1" x14ac:dyDescent="0.2">
      <c r="A220" s="28"/>
      <c r="B220" s="92"/>
      <c r="C220" s="94"/>
      <c r="D220" s="96"/>
      <c r="E220" s="95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/>
    </row>
    <row r="221" spans="1:16" s="7" customFormat="1" hidden="1" x14ac:dyDescent="0.2">
      <c r="A221" s="28"/>
      <c r="B221" s="92"/>
      <c r="C221" s="94"/>
      <c r="D221" s="96"/>
      <c r="E221" s="95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</row>
    <row r="222" spans="1:16" hidden="1" x14ac:dyDescent="0.2">
      <c r="A222" s="21"/>
      <c r="B222" s="91"/>
      <c r="C222" s="94"/>
      <c r="D222" s="96"/>
      <c r="E222" s="95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</row>
    <row r="223" spans="1:16" hidden="1" x14ac:dyDescent="0.2">
      <c r="A223" s="21"/>
      <c r="B223" s="91"/>
      <c r="C223" s="94"/>
      <c r="D223" s="96"/>
      <c r="E223" s="95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</row>
    <row r="224" spans="1:16" hidden="1" x14ac:dyDescent="0.2">
      <c r="A224" s="25"/>
      <c r="B224" s="90"/>
      <c r="C224" s="94"/>
      <c r="D224" s="96"/>
      <c r="E224" s="95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</row>
    <row r="225" spans="1:16" hidden="1" x14ac:dyDescent="0.2">
      <c r="A225" s="25"/>
      <c r="B225" s="90"/>
      <c r="C225" s="94"/>
      <c r="D225" s="96"/>
      <c r="E225" s="95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</row>
    <row r="226" spans="1:16" s="7" customFormat="1" hidden="1" x14ac:dyDescent="0.2">
      <c r="A226" s="28"/>
      <c r="B226" s="92"/>
      <c r="C226" s="94"/>
      <c r="D226" s="96"/>
      <c r="E226" s="95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</row>
    <row r="227" spans="1:16" s="7" customFormat="1" hidden="1" x14ac:dyDescent="0.2">
      <c r="A227" s="28"/>
      <c r="B227" s="92"/>
      <c r="C227" s="94"/>
      <c r="D227" s="96"/>
      <c r="E227" s="95"/>
      <c r="F227" s="109"/>
      <c r="G227" s="109"/>
      <c r="H227" s="109"/>
      <c r="I227" s="109"/>
      <c r="J227" s="109"/>
      <c r="K227" s="109"/>
      <c r="L227" s="109"/>
      <c r="M227" s="109"/>
      <c r="N227" s="109"/>
      <c r="O227" s="109"/>
      <c r="P227" s="109"/>
    </row>
    <row r="228" spans="1:16" s="7" customFormat="1" hidden="1" x14ac:dyDescent="0.2">
      <c r="A228" s="28"/>
      <c r="B228" s="92"/>
      <c r="C228" s="94"/>
      <c r="D228" s="96"/>
      <c r="E228" s="95"/>
      <c r="F228" s="109"/>
      <c r="G228" s="109"/>
      <c r="H228" s="109"/>
      <c r="I228" s="109"/>
      <c r="J228" s="109"/>
      <c r="K228" s="109"/>
      <c r="L228" s="109"/>
      <c r="M228" s="109"/>
      <c r="N228" s="109"/>
      <c r="O228" s="109"/>
      <c r="P228" s="109"/>
    </row>
    <row r="229" spans="1:16" s="7" customFormat="1" hidden="1" x14ac:dyDescent="0.2">
      <c r="A229" s="28"/>
      <c r="B229" s="92"/>
      <c r="C229" s="94"/>
      <c r="D229" s="96"/>
      <c r="E229" s="95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</row>
    <row r="230" spans="1:16" hidden="1" x14ac:dyDescent="0.2">
      <c r="A230" s="21"/>
      <c r="B230" s="91"/>
      <c r="C230" s="94"/>
      <c r="D230" s="96"/>
      <c r="E230" s="95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</row>
    <row r="231" spans="1:16" hidden="1" x14ac:dyDescent="0.2">
      <c r="A231" s="21"/>
      <c r="B231" s="91"/>
      <c r="C231" s="94"/>
      <c r="D231" s="96"/>
      <c r="E231" s="95"/>
      <c r="F231" s="109"/>
      <c r="G231" s="109"/>
      <c r="H231" s="109"/>
      <c r="I231" s="109"/>
      <c r="J231" s="109"/>
      <c r="K231" s="109"/>
      <c r="L231" s="109"/>
      <c r="M231" s="109"/>
      <c r="N231" s="109"/>
      <c r="O231" s="109"/>
      <c r="P231" s="109"/>
    </row>
    <row r="232" spans="1:16" hidden="1" x14ac:dyDescent="0.2">
      <c r="A232" s="21"/>
      <c r="B232" s="91"/>
      <c r="C232" s="94"/>
      <c r="D232" s="96"/>
      <c r="E232" s="95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09"/>
    </row>
    <row r="233" spans="1:16" s="7" customFormat="1" hidden="1" x14ac:dyDescent="0.2">
      <c r="A233" s="28"/>
      <c r="B233" s="92"/>
      <c r="C233" s="94"/>
      <c r="D233" s="96"/>
      <c r="E233" s="95"/>
      <c r="F233" s="109"/>
      <c r="G233" s="109"/>
      <c r="H233" s="109"/>
      <c r="I233" s="109"/>
      <c r="J233" s="109"/>
      <c r="K233" s="109"/>
      <c r="L233" s="109"/>
      <c r="M233" s="109"/>
      <c r="N233" s="109"/>
      <c r="O233" s="109"/>
      <c r="P233" s="109"/>
    </row>
    <row r="234" spans="1:16" s="7" customFormat="1" hidden="1" x14ac:dyDescent="0.2">
      <c r="A234" s="28"/>
      <c r="B234" s="92"/>
      <c r="C234" s="94"/>
      <c r="D234" s="96"/>
      <c r="E234" s="95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</row>
    <row r="235" spans="1:16" s="7" customFormat="1" hidden="1" x14ac:dyDescent="0.2">
      <c r="A235" s="28"/>
      <c r="B235" s="92"/>
      <c r="C235" s="94"/>
      <c r="D235" s="96"/>
      <c r="E235" s="95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</row>
    <row r="236" spans="1:16" s="7" customFormat="1" hidden="1" x14ac:dyDescent="0.2">
      <c r="A236" s="28"/>
      <c r="B236" s="92"/>
      <c r="C236" s="94"/>
      <c r="D236" s="96"/>
      <c r="E236" s="95"/>
      <c r="F236" s="109"/>
      <c r="G236" s="109"/>
      <c r="H236" s="109"/>
      <c r="I236" s="109"/>
      <c r="J236" s="109"/>
      <c r="K236" s="109"/>
      <c r="L236" s="109"/>
      <c r="M236" s="109"/>
      <c r="N236" s="109"/>
      <c r="O236" s="109"/>
      <c r="P236" s="109"/>
    </row>
    <row r="237" spans="1:16" s="8" customFormat="1" x14ac:dyDescent="0.2">
      <c r="A237" s="21"/>
      <c r="B237" s="21"/>
      <c r="C237" s="29" t="s">
        <v>3</v>
      </c>
      <c r="D237" s="30"/>
      <c r="E237" s="30"/>
      <c r="F237" s="30"/>
      <c r="G237" s="30"/>
      <c r="H237" s="31"/>
      <c r="I237" s="32"/>
      <c r="J237" s="30"/>
      <c r="K237" s="27"/>
      <c r="L237" s="66"/>
      <c r="M237" s="66"/>
      <c r="N237" s="66"/>
      <c r="O237" s="66"/>
      <c r="P237" s="66"/>
    </row>
    <row r="238" spans="1:16" s="7" customFormat="1" ht="12.75" customHeight="1" x14ac:dyDescent="0.2">
      <c r="A238" s="59"/>
      <c r="B238" s="62"/>
      <c r="C238" s="166" t="s">
        <v>4</v>
      </c>
      <c r="D238" s="166"/>
      <c r="E238" s="166"/>
      <c r="F238" s="166"/>
      <c r="G238" s="166"/>
      <c r="H238" s="166"/>
      <c r="I238" s="166"/>
      <c r="J238" s="166"/>
      <c r="K238" s="60"/>
      <c r="L238" s="63"/>
      <c r="M238" s="61"/>
      <c r="N238" s="63">
        <f>ROUND(N237*K238,2)</f>
        <v>0</v>
      </c>
      <c r="O238" s="101"/>
      <c r="P238" s="59"/>
    </row>
    <row r="239" spans="1:16" s="7" customFormat="1" ht="12" x14ac:dyDescent="0.2">
      <c r="A239" s="44"/>
      <c r="B239" s="64"/>
      <c r="C239" s="167" t="s">
        <v>129</v>
      </c>
      <c r="D239" s="168"/>
      <c r="E239" s="168"/>
      <c r="F239" s="168"/>
      <c r="G239" s="168"/>
      <c r="H239" s="168"/>
      <c r="I239" s="168"/>
      <c r="J239" s="169"/>
      <c r="K239" s="61"/>
      <c r="L239" s="63">
        <f>SUM(L237:L238)</f>
        <v>0</v>
      </c>
      <c r="M239" s="102">
        <f>SUM(M237:M238)</f>
        <v>0</v>
      </c>
      <c r="N239" s="102">
        <f>SUM(N237:N238)</f>
        <v>0</v>
      </c>
      <c r="O239" s="102">
        <f>SUM(O237:O238)</f>
        <v>0</v>
      </c>
      <c r="P239" s="103">
        <f>SUM(M239:O239)</f>
        <v>0</v>
      </c>
    </row>
    <row r="240" spans="1:16" s="8" customFormat="1" ht="14.25" customHeight="1" x14ac:dyDescent="0.2">
      <c r="A240" s="48"/>
      <c r="B240" s="45" t="s">
        <v>5</v>
      </c>
      <c r="C240" s="45"/>
      <c r="D240" s="46"/>
      <c r="E240" s="49"/>
      <c r="F240" s="50"/>
      <c r="G240" s="50"/>
      <c r="H240" s="50"/>
      <c r="I240" s="50"/>
      <c r="J240" s="50"/>
      <c r="K240" s="50"/>
      <c r="L240" s="50"/>
      <c r="M240" s="50"/>
      <c r="N240" s="50"/>
      <c r="O240" s="51"/>
      <c r="P240" s="49">
        <f>ROUND(P239*D240,2)</f>
        <v>0</v>
      </c>
    </row>
    <row r="241" spans="1:22" s="7" customFormat="1" x14ac:dyDescent="0.2">
      <c r="A241" s="52"/>
      <c r="B241" s="45" t="s">
        <v>6</v>
      </c>
      <c r="C241" s="45"/>
      <c r="D241" s="46"/>
      <c r="E241" s="49"/>
      <c r="F241" s="50"/>
      <c r="G241" s="50"/>
      <c r="H241" s="53"/>
      <c r="I241" s="50"/>
      <c r="J241" s="50"/>
      <c r="K241" s="50"/>
      <c r="L241" s="50"/>
      <c r="M241" s="50"/>
      <c r="N241" s="50"/>
      <c r="O241" s="51"/>
      <c r="P241" s="53">
        <f>ROUND(P239*D241,2)</f>
        <v>0</v>
      </c>
    </row>
    <row r="242" spans="1:22" s="7" customFormat="1" x14ac:dyDescent="0.2">
      <c r="A242" s="52"/>
      <c r="B242" s="45" t="s">
        <v>128</v>
      </c>
      <c r="C242" s="45"/>
      <c r="D242" s="46"/>
      <c r="E242" s="49"/>
      <c r="F242" s="50"/>
      <c r="G242" s="50"/>
      <c r="H242" s="53"/>
      <c r="I242" s="50"/>
      <c r="J242" s="50"/>
      <c r="K242" s="50"/>
      <c r="L242" s="50"/>
      <c r="M242" s="50"/>
      <c r="N242" s="50"/>
      <c r="O242" s="51"/>
      <c r="P242" s="53">
        <f>ROUND(M237*D242,2)</f>
        <v>0</v>
      </c>
    </row>
    <row r="243" spans="1:22" s="7" customFormat="1" x14ac:dyDescent="0.2">
      <c r="A243" s="52"/>
      <c r="B243" s="47" t="s">
        <v>127</v>
      </c>
      <c r="C243" s="47"/>
      <c r="D243" s="50"/>
      <c r="E243" s="49"/>
      <c r="F243" s="50"/>
      <c r="G243" s="50"/>
      <c r="H243" s="53"/>
      <c r="I243" s="50"/>
      <c r="J243" s="50"/>
      <c r="K243" s="50"/>
      <c r="L243" s="50"/>
      <c r="M243" s="50"/>
      <c r="N243" s="50"/>
      <c r="O243" s="54"/>
      <c r="P243" s="55">
        <f>SUM(P239:P242)</f>
        <v>0</v>
      </c>
    </row>
    <row r="244" spans="1:22" s="7" customFormat="1" x14ac:dyDescent="0.2">
      <c r="A244" s="9"/>
      <c r="B244" s="9"/>
      <c r="C244" s="9"/>
      <c r="D244" s="130"/>
      <c r="E244" s="10"/>
      <c r="F244" s="11"/>
      <c r="G244" s="11"/>
      <c r="H244" s="12"/>
      <c r="I244" s="12"/>
      <c r="J244" s="12"/>
      <c r="K244" s="13"/>
      <c r="L244" s="14"/>
      <c r="M244" s="14"/>
      <c r="N244" s="14"/>
      <c r="O244" s="14"/>
      <c r="P244" s="87"/>
    </row>
    <row r="245" spans="1:22" x14ac:dyDescent="0.2">
      <c r="A245" s="9"/>
      <c r="B245" s="9"/>
      <c r="C245" s="15"/>
      <c r="D245" s="130"/>
      <c r="E245" s="16"/>
      <c r="F245" s="17"/>
      <c r="G245" s="17"/>
      <c r="H245" s="154"/>
      <c r="I245" s="154"/>
      <c r="J245" s="58"/>
      <c r="K245" s="58"/>
      <c r="L245" s="58"/>
      <c r="M245" s="58"/>
      <c r="N245" s="58"/>
      <c r="O245" s="165"/>
      <c r="P245" s="165"/>
    </row>
    <row r="246" spans="1:22" x14ac:dyDescent="0.2">
      <c r="A246" s="9"/>
      <c r="B246" s="58" t="s">
        <v>25</v>
      </c>
      <c r="C246" s="56"/>
      <c r="D246" s="153"/>
      <c r="E246" s="153"/>
      <c r="F246" s="58"/>
      <c r="G246" s="58"/>
      <c r="H246" s="154" t="s">
        <v>26</v>
      </c>
      <c r="I246" s="154"/>
      <c r="J246" s="56"/>
      <c r="K246" s="56"/>
      <c r="L246" s="56"/>
      <c r="M246" s="56"/>
      <c r="N246" s="56"/>
      <c r="O246" s="155"/>
      <c r="P246" s="155"/>
    </row>
    <row r="247" spans="1:22" s="7" customFormat="1" x14ac:dyDescent="0.2">
      <c r="A247" s="9"/>
      <c r="B247" s="58"/>
      <c r="C247" s="68" t="s">
        <v>27</v>
      </c>
      <c r="D247" s="58"/>
      <c r="E247" s="58"/>
      <c r="F247" s="58"/>
      <c r="G247" s="58"/>
      <c r="H247" s="57"/>
      <c r="I247" s="57"/>
      <c r="J247" s="18"/>
      <c r="K247" s="69" t="s">
        <v>27</v>
      </c>
      <c r="L247" s="14"/>
      <c r="M247" s="14"/>
      <c r="N247" s="14"/>
      <c r="O247" s="14"/>
      <c r="P247" s="58"/>
    </row>
    <row r="248" spans="1:22" s="7" customFormat="1" ht="12.75" customHeight="1" x14ac:dyDescent="0.2">
      <c r="A248" s="9"/>
      <c r="B248" s="42"/>
      <c r="C248" s="57"/>
      <c r="D248" s="58"/>
      <c r="E248" s="58"/>
      <c r="F248" s="58"/>
      <c r="G248" s="58"/>
      <c r="H248" s="42"/>
      <c r="I248" s="57"/>
      <c r="J248" s="14"/>
      <c r="K248" s="14"/>
      <c r="L248" s="14"/>
      <c r="M248" s="14"/>
      <c r="N248" s="58"/>
      <c r="O248" s="14"/>
      <c r="P248" s="14"/>
      <c r="Q248" s="57"/>
    </row>
    <row r="249" spans="1:22" s="7" customFormat="1" x14ac:dyDescent="0.2">
      <c r="A249" s="9"/>
      <c r="B249" s="42"/>
      <c r="C249" s="58"/>
      <c r="D249" s="58"/>
      <c r="E249" s="58"/>
      <c r="F249" s="57"/>
      <c r="G249" s="57"/>
      <c r="H249" s="42"/>
      <c r="I249" s="57"/>
      <c r="J249" s="57"/>
      <c r="K249" s="57"/>
      <c r="L249" s="57"/>
      <c r="M249" s="57"/>
      <c r="N249" s="57"/>
      <c r="O249" s="57"/>
      <c r="P249" s="57"/>
      <c r="Q249" s="57"/>
    </row>
    <row r="250" spans="1:22" s="7" customFormat="1" x14ac:dyDescent="0.2">
      <c r="A250" s="9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</row>
    <row r="251" spans="1:22" x14ac:dyDescent="0.2">
      <c r="A251" s="9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</row>
    <row r="252" spans="1:22" s="7" customFormat="1" x14ac:dyDescent="0.2">
      <c r="A252" s="9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</row>
    <row r="253" spans="1:22" s="7" customFormat="1" x14ac:dyDescent="0.2">
      <c r="A253" s="9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</row>
    <row r="254" spans="1:22" s="7" customFormat="1" x14ac:dyDescent="0.2">
      <c r="A254" s="9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</row>
    <row r="255" spans="1:22" s="7" customFormat="1" x14ac:dyDescent="0.2">
      <c r="A255" s="9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</row>
    <row r="256" spans="1:22" s="7" customFormat="1" x14ac:dyDescent="0.2">
      <c r="A256" s="9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">
      <c r="A257" s="9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">
      <c r="A258" s="9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">
      <c r="A259" s="9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">
      <c r="A260" s="9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s="7" customFormat="1" x14ac:dyDescent="0.2">
      <c r="A261" s="9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s="7" customFormat="1" x14ac:dyDescent="0.2">
      <c r="A262" s="19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">
      <c r="A263" s="19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"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">
      <c r="A265" s="19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">
      <c r="A266" s="5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">
      <c r="A267" s="5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">
      <c r="A268" s="5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s="4" customFormat="1" ht="12.75" x14ac:dyDescent="0.2">
      <c r="A269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ht="12.75" x14ac:dyDescent="0.2">
      <c r="A270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</row>
    <row r="271" spans="1:22" ht="12.75" x14ac:dyDescent="0.2">
      <c r="A271"/>
      <c r="B271"/>
      <c r="C271"/>
      <c r="D271"/>
      <c r="E271" s="20"/>
      <c r="F271"/>
      <c r="G271"/>
      <c r="H271"/>
      <c r="I271"/>
      <c r="J271"/>
      <c r="K271"/>
      <c r="L271"/>
      <c r="M271"/>
      <c r="N271"/>
      <c r="O271"/>
      <c r="P271"/>
    </row>
    <row r="272" spans="1:22" s="4" customFormat="1" ht="12.75" x14ac:dyDescent="0.2">
      <c r="A272"/>
      <c r="B272"/>
      <c r="C272"/>
      <c r="D272"/>
      <c r="E272" s="20"/>
      <c r="F272"/>
      <c r="G272"/>
      <c r="H272"/>
      <c r="I272"/>
      <c r="J272"/>
      <c r="K272"/>
      <c r="L272"/>
      <c r="M272"/>
      <c r="N272"/>
      <c r="O272"/>
      <c r="P272"/>
    </row>
    <row r="273" spans="1:16" ht="12.75" x14ac:dyDescent="0.2">
      <c r="A273"/>
      <c r="B273"/>
      <c r="C273"/>
      <c r="D273"/>
      <c r="E273" s="20"/>
      <c r="F273"/>
      <c r="G273"/>
      <c r="H273"/>
      <c r="I273"/>
      <c r="J273"/>
      <c r="K273"/>
      <c r="L273"/>
      <c r="M273"/>
      <c r="N273"/>
      <c r="O273"/>
      <c r="P273"/>
    </row>
    <row r="274" spans="1:16" ht="12.75" x14ac:dyDescent="0.2">
      <c r="A274"/>
      <c r="B274"/>
      <c r="C274"/>
      <c r="D274"/>
      <c r="E274" s="20"/>
      <c r="F274"/>
      <c r="G274"/>
      <c r="H274"/>
      <c r="I274"/>
      <c r="J274"/>
      <c r="K274"/>
      <c r="L274"/>
      <c r="M274"/>
      <c r="N274"/>
      <c r="O274"/>
      <c r="P274"/>
    </row>
    <row r="275" spans="1:16" ht="12.75" x14ac:dyDescent="0.2">
      <c r="A275"/>
      <c r="B275"/>
      <c r="C275"/>
      <c r="D275"/>
      <c r="E275" s="20"/>
      <c r="F275"/>
      <c r="G275"/>
      <c r="H275"/>
      <c r="I275"/>
      <c r="J275"/>
      <c r="K275"/>
      <c r="L275"/>
      <c r="M275"/>
      <c r="N275"/>
      <c r="O275"/>
      <c r="P275"/>
    </row>
    <row r="276" spans="1:16" x14ac:dyDescent="0.2">
      <c r="A276" s="5"/>
      <c r="B276" s="5"/>
    </row>
    <row r="277" spans="1:16" x14ac:dyDescent="0.2">
      <c r="C277" s="129"/>
    </row>
  </sheetData>
  <sheetProtection selectLockedCells="1" selectUnlockedCells="1"/>
  <mergeCells count="28">
    <mergeCell ref="C3:N3"/>
    <mergeCell ref="C4:N4"/>
    <mergeCell ref="N9:O9"/>
    <mergeCell ref="L11:P11"/>
    <mergeCell ref="F12:F14"/>
    <mergeCell ref="G12:G14"/>
    <mergeCell ref="H12:H14"/>
    <mergeCell ref="I12:I14"/>
    <mergeCell ref="P12:P14"/>
    <mergeCell ref="J12:J14"/>
    <mergeCell ref="K12:K14"/>
    <mergeCell ref="L12:L14"/>
    <mergeCell ref="M12:M14"/>
    <mergeCell ref="O12:O14"/>
    <mergeCell ref="D246:E246"/>
    <mergeCell ref="H246:I246"/>
    <mergeCell ref="O246:P246"/>
    <mergeCell ref="N12:N14"/>
    <mergeCell ref="A11:A14"/>
    <mergeCell ref="B11:B14"/>
    <mergeCell ref="C11:C14"/>
    <mergeCell ref="D11:D14"/>
    <mergeCell ref="E11:E14"/>
    <mergeCell ref="F11:K11"/>
    <mergeCell ref="O245:P245"/>
    <mergeCell ref="H245:I245"/>
    <mergeCell ref="C238:J238"/>
    <mergeCell ref="C239:J239"/>
  </mergeCells>
  <pageMargins left="0.27559055118110237" right="0.19685039370078741" top="0.47244094488188981" bottom="0.43307086614173229" header="0.31496062992125984" footer="0.19685039370078741"/>
  <pageSetup paperSize="9" scale="96" orientation="landscape" horizontalDpi="300" verticalDpi="300" r:id="rId1"/>
  <headerFooter alignWithMargins="0">
    <oddFooter>&amp;R&amp;"Times New Roman,Regular"&amp;12Lapa &amp;P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koptame</vt:lpstr>
      <vt:lpstr>Lokālā tāme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tametajs1 tametajs1</dc:creator>
  <cp:lastModifiedBy>Evita</cp:lastModifiedBy>
  <cp:lastPrinted>2016-10-27T05:11:15Z</cp:lastPrinted>
  <dcterms:created xsi:type="dcterms:W3CDTF">2015-01-08T06:36:42Z</dcterms:created>
  <dcterms:modified xsi:type="dcterms:W3CDTF">2016-10-27T05:11:21Z</dcterms:modified>
</cp:coreProperties>
</file>